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5480" windowHeight="11460" activeTab="0"/>
  </bookViews>
  <sheets>
    <sheet name="0810160" sheetId="1" r:id="rId1"/>
    <sheet name="Показники якості" sheetId="2" r:id="rId2"/>
  </sheets>
  <definedNames>
    <definedName name="_xlnm.Print_Area" localSheetId="0">'0810160'!$A$1:$M$104</definedName>
  </definedNames>
  <calcPr fullCalcOnLoad="1"/>
</workbook>
</file>

<file path=xl/sharedStrings.xml><?xml version="1.0" encoding="utf-8"?>
<sst xmlns="http://schemas.openxmlformats.org/spreadsheetml/2006/main" count="201" uniqueCount="114">
  <si>
    <t>1.</t>
  </si>
  <si>
    <t>2.</t>
  </si>
  <si>
    <t>3.</t>
  </si>
  <si>
    <t>(КФКВК)</t>
  </si>
  <si>
    <t>N з/п</t>
  </si>
  <si>
    <t>Завдання</t>
  </si>
  <si>
    <t>Усього</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</si>
  <si>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</si>
  <si>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</si>
  <si>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</si>
  <si>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</si>
  <si>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</si>
  <si>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</si>
  <si>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</si>
  <si>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</si>
  <si>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</si>
  <si>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</si>
  <si>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</si>
  <si>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</si>
  <si>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</si>
  <si>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</si>
  <si>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</si>
  <si>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</si>
  <si>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</si>
  <si>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</si>
  <si>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</si>
  <si>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</si>
  <si>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</si>
  <si>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</si>
  <si>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</si>
  <si>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</si>
  <si>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</si>
  <si>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</si>
  <si>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</si>
  <si>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</si>
  <si>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</si>
  <si>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</si>
  <si>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</si>
  <si>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</si>
  <si>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</si>
  <si>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</si>
  <si>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ЗАТВЕРДЖЕНО
Наказ Міністерства фінансів України 26 серпня 2014 року № 836
(у редакції наказу Міністерства фінансів Українивід 29 грудня 2018 року № 1209)</t>
  </si>
  <si>
    <t>Керівництво і управління у відповідній сфері у містах (місті Києві), селищах, селах, об’єднаних територіальних громадах</t>
  </si>
  <si>
    <t>0111</t>
  </si>
  <si>
    <t>Здійснення управлінням виконання завдань з інформатизації</t>
  </si>
  <si>
    <t>Забезпечення  виконання управлінням завдань з інформатизації</t>
  </si>
  <si>
    <t>Витрати на оплату громадських робіт</t>
  </si>
  <si>
    <t>кількість працівників, залучених на виконання громадських робіт</t>
  </si>
  <si>
    <t>грн.</t>
  </si>
  <si>
    <t>од.</t>
  </si>
  <si>
    <t>Кошторис на 2019 рік</t>
  </si>
  <si>
    <t>Розрахунок</t>
  </si>
  <si>
    <t>Штатний розпис</t>
  </si>
  <si>
    <t>одиниць</t>
  </si>
  <si>
    <t>%</t>
  </si>
  <si>
    <t>обсяг видатків</t>
  </si>
  <si>
    <t>кількість послуг у сфері інформатизації</t>
  </si>
  <si>
    <t>середня вартість однієї послуги</t>
  </si>
  <si>
    <t>Відсоток виконаних послуг від загальної кількості послуг</t>
  </si>
  <si>
    <t>Фінансове управління Новгород-Сіверської міської ради Чернігівської області</t>
  </si>
  <si>
    <t>3710160</t>
  </si>
  <si>
    <t>Здійснення загальної організації та управління по складанню та виконанню місцевого бюджету, координація діяльності учасників бюджетного процесу</t>
  </si>
  <si>
    <t>Забезпечення виконання наданих законодавством повноважень</t>
  </si>
  <si>
    <t xml:space="preserve">Забезпечення виконаня наданих законодавством  повноважень у сфері фінансів </t>
  </si>
  <si>
    <t>Начальник фінансового управління</t>
  </si>
  <si>
    <t xml:space="preserve">Головний бухгалтер </t>
  </si>
  <si>
    <t>В.І. Печко</t>
  </si>
  <si>
    <t>Н.В. Марус</t>
  </si>
  <si>
    <t>кількість отриманих листів, звернень, заяв, скарг, доручень</t>
  </si>
  <si>
    <t>Журнал реєстрації вхідної кореспонденції</t>
  </si>
  <si>
    <t>Кількість бюджетних програм, що опрацьовуються</t>
  </si>
  <si>
    <t>Кількість довідок про зміни  до розпису міського бюджету м.Новгород-Сіверський</t>
  </si>
  <si>
    <t>АІС "Місцеві бюджети рівня міста, району "2006"</t>
  </si>
  <si>
    <t>Кількість підготовлених нормативно-правових актів (рішень сесій, рішень виконкому, розпоряджень міського голови), договорів про надання субвенцій</t>
  </si>
  <si>
    <t>Внутрішній облік</t>
  </si>
  <si>
    <t>Рішення сесії міської ради від 22.12.2018 № 772</t>
  </si>
  <si>
    <t>Кількість складених звітів бюджетної та фінансової звітності, податкових розрахунків</t>
  </si>
  <si>
    <t>Кількість виконаних листів, звернень, заяв, скарг, доручень на одного працівника</t>
  </si>
  <si>
    <t>Кількість підготовлених нормативно-правових актів (рішень сесії, рішень виконкому, розпоряджень міського голови) договорів про надання субвенцій на одного працівника</t>
  </si>
  <si>
    <t>Кількість довідок про зміни  до розпису міського бюджету на одного працівника</t>
  </si>
  <si>
    <t>Кількість підготовлених розпоряджень на фінансування на одного працівника</t>
  </si>
  <si>
    <t>Витрати на утримання однієї штатної одиниці</t>
  </si>
  <si>
    <t>Відсоток вчасно опрацьованих, прийнятих, підготовлених та виконаних документів у їх загальної кількості</t>
  </si>
  <si>
    <t>Динаміка зростання кількості розглянутих листів, виконаних завдань, доручень відповідно до попереднього року</t>
  </si>
  <si>
    <t>Динаміка зростання кількості підготовлених нормативно-правових актів відповідно до попереднього року</t>
  </si>
  <si>
    <t>План</t>
  </si>
  <si>
    <t>Факт</t>
  </si>
  <si>
    <t>2018 рік</t>
  </si>
  <si>
    <t>2019 рік</t>
  </si>
  <si>
    <t>Річний план закупівель</t>
  </si>
  <si>
    <t>од./чол</t>
  </si>
  <si>
    <t>грн./чол</t>
  </si>
  <si>
    <t>про виконання паспорта бюджетної програми місцевого бюджету на 2020 рік</t>
  </si>
  <si>
    <t>Кількість штатних одиниць (посадових осіб)</t>
  </si>
  <si>
    <t>Обсяг видатків</t>
  </si>
  <si>
    <t>Рішення сесії міської ради</t>
  </si>
  <si>
    <t>Фінансова та бюджетна звітність</t>
  </si>
  <si>
    <t>Кількість бюджетних програм, що опрацьовуються, одним працівником</t>
  </si>
  <si>
    <t>Кількість складених звітів бюджетної та фінансової звітності на одного працівника</t>
  </si>
  <si>
    <t xml:space="preserve">Рішення сесії міської ради </t>
  </si>
  <si>
    <t>грн./шт</t>
  </si>
  <si>
    <t>Кількість підготовлених розпоряджень на фінансування та платіжних доручень</t>
  </si>
  <si>
    <t>Відхилення фактичного показника виконання завдань з інформатизації від планованого за результатами 2020 року пояснюється тим, що з 07.05.2020 ремонт, технічне обслуговування персональних комп'ютерів, офісного, телекомунікаційного та аудіовізуального обладнання, а також супутні послуги (код за ДК 021:2015  50300000-8) не належать до завдань у сфері інформатизації. Відповідні зміни внесені Наказом Міністерства цифрової трансформації України від 07.05.2020 № 67. Тому видатки на ці цілі були проведені за іншим напрямком використання коштів.</t>
  </si>
  <si>
    <t>Забезпечення діяльності управління</t>
  </si>
  <si>
    <t>Пояснення щодо причин розбіжностей між затвердженими та досягнутими результативними показниками:  Фактичний обсяг видатків на забезпечення діяльності управління менше, ніж затверджено у паспорті через економію коштів по КЕКВ 2270, призначених для відшкодування вартості енергоносіїв орендодавцю службових приміщень.</t>
  </si>
  <si>
    <t xml:space="preserve">Пояснення щодо причин розбіжностей між фактичними та затвердженими результативними показниками: </t>
  </si>
  <si>
    <t xml:space="preserve">  Загальне кількісне зеншення результативних показників у 2020 році обумовлено оптимізацією роботи фінансового управління міської ради.  Досягнуті показники забезпечують безперебійну роботу установи. За результативними показниками   завдання  “ Забезпечення виконаня наданих законодавством  повноважень у сфері фінансів “ виконане.</t>
  </si>
  <si>
    <t>Пояснення щодо причин розбіжностей між фактичними та затвердженими результативними показниками:    Кількість фактично отриманих листів, звернень, скарг набагато менше, ніж заплановано, за рахунок  скасування надання щомісячних реєстрів обсягів спожитих енергоносіїв від організацій-постачальників комунальних послуг, а також "Висновків за платежами, належними місцевим бюджетам, та платежами, які підлягають розподілу між державним та місцевими бюджетами". Кількість бюджетних програм, що опрацьовуються, відрізняється від запланованої через те, що по спеціальному фонду показники не планувались. Зменшення кількості довідок про зміни свідчить про те, що розпорядники планують бюджет більш коректно. Основною причиною зменшення кількості розпоряджень на фінансування та платіжних доручень є зміни в порядку перерахування медичної субвенції та субвенцій на соціальний захист населення. Звітності в 2020 році складено менше через скасування подання квартальних статистичних звітів щодо капітальних інвестицій в основні засоби.</t>
  </si>
  <si>
    <t>Пояснення щодо причин розбіжностей між фактичними та затвердженими результативними показниками: Зменшення фактичних обсягів видатків відбулось через те, що послуги по ремонту та заправці картриджів для принтера були виключені з переліку послуг, що відносяться до завдань з інформатизації.</t>
  </si>
  <si>
    <t>Пояснення щодо причин розбіжностей між фактичними та затвердженими результативними показниками: Причиною збільшення середньої вартості однієї послуги є необхідність впровадження в роботу модулю "Logica", що призвело до збільшення вартості АІС "Місцеві бюджети  рівня міста, району "2006".</t>
  </si>
  <si>
    <t>Пояснення щодо причин розбіжностей між фактичними та затвердженими результативними показниками: Причина та сама.</t>
  </si>
  <si>
    <t>Пояснення щодо причин розбіжностей між фактичними та затвердженими результативними показниками:</t>
  </si>
  <si>
    <t>Згідно програми інформатизації  управлінням були оплачені послуги з генерації сертифікатів електронних цифрових підписів, послуги, пов'язані з програмним забезпеченням .</t>
  </si>
  <si>
    <t>Пояснення щодо причин розбіжностей між фактичними та затвердженими результативними показниками:   Результативні показники знизились через зміни специфіки роботи при взаємодії з податковими органами та організаціями - постачальниками комунальних послуг.  Витрати на утримання однієї штатної одиниці зменшились за рахунок надходження коштів фонду соціального страхування з тимчасової втрати працездатності.</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</si>
</sst>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1"/>
      <color theme="1"/>
      <name val="Calibri"/>
      <family val="2"/>
    </font>
    <font>
      <sz val="11"/>
      <color indexed="8"/>
      <name val="Calibri"/>
      <family val="2"/>
    </font>
    <font>
      <sz val="12"/>
      <color indexed="8"/>
      <name val="Times New Roman"/>
      <family val="1"/>
    </font>
    <font>
      <sz val="8"/>
      <color indexed="8"/>
      <name val="Times New Roman"/>
      <family val="1"/>
    </font>
    <font>
      <i/>
      <sz val="12"/>
      <color indexed="8"/>
      <name val="Times New Roman"/>
      <family val="1"/>
    </font>
    <font>
      <sz val="10"/>
      <color indexed="8"/>
      <name val="Times New Roman"/>
      <family val="1"/>
    </font>
    <font>
      <sz val="12"/>
      <color indexed="8"/>
      <name val="Calibri"/>
      <family val="2"/>
    </font>
    <font>
      <b/>
      <sz val="12"/>
      <color indexed="8"/>
      <name val="Times New Roman"/>
      <family val="1"/>
    </font>
    <font>
      <sz val="8"/>
      <color indexed="8"/>
      <name val="Calibri"/>
      <family val="2"/>
    </font>
    <font>
      <sz val="8"/>
      <name val="Calibri"/>
      <family val="2"/>
    </font>
    <font>
      <i/>
      <sz val="11"/>
      <color indexed="8"/>
      <name val="Times New Roman"/>
      <family val="1"/>
    </font>
    <font>
      <sz val="10"/>
      <color indexed="8"/>
      <name val="Calibri"/>
      <family val="2"/>
    </font>
    <font>
      <i/>
      <sz val="12"/>
      <color indexed="8"/>
      <name val="Calibri"/>
      <family val="2"/>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69">
    <xf numFmtId="0" fontId="0" fillId="0" borderId="0" xfId="0" applyFont="1" applyAlignment="1">
      <alignment/>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top" wrapText="1"/>
    </xf>
    <xf numFmtId="0" fontId="3" fillId="0" borderId="0" xfId="0" applyFont="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xf>
    <xf numFmtId="0" fontId="2" fillId="0" borderId="0" xfId="0" applyFont="1" applyAlignment="1">
      <alignment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8" fillId="0" borderId="0" xfId="0" applyFont="1" applyAlignment="1">
      <alignment/>
    </xf>
    <xf numFmtId="49" fontId="2" fillId="0" borderId="11" xfId="0" applyNumberFormat="1" applyFont="1" applyBorder="1" applyAlignment="1">
      <alignment horizontal="center" vertical="center" wrapText="1"/>
    </xf>
    <xf numFmtId="0" fontId="4" fillId="0" borderId="11" xfId="0" applyFont="1" applyBorder="1" applyAlignment="1">
      <alignment/>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xf>
    <xf numFmtId="0" fontId="3" fillId="0" borderId="10" xfId="0" applyFont="1" applyBorder="1" applyAlignment="1">
      <alignment horizontal="center" vertical="center" wrapText="1"/>
    </xf>
    <xf numFmtId="0" fontId="6" fillId="0" borderId="0" xfId="0" applyFont="1" applyFill="1" applyAlignment="1">
      <alignment/>
    </xf>
    <xf numFmtId="0" fontId="5" fillId="0" borderId="10" xfId="0" applyFont="1" applyFill="1" applyBorder="1" applyAlignment="1">
      <alignment horizontal="center" vertical="center" wrapText="1"/>
    </xf>
    <xf numFmtId="0" fontId="11" fillId="0" borderId="0" xfId="0" applyFont="1" applyFill="1" applyAlignment="1">
      <alignment/>
    </xf>
    <xf numFmtId="0" fontId="7" fillId="0" borderId="0" xfId="0" applyFont="1" applyFill="1" applyAlignment="1">
      <alignment horizontal="left" vertical="center" wrapText="1"/>
    </xf>
    <xf numFmtId="0" fontId="12" fillId="0" borderId="0" xfId="0" applyFont="1" applyFill="1" applyAlignment="1">
      <alignment/>
    </xf>
    <xf numFmtId="0" fontId="46"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0" xfId="0" applyFont="1" applyFill="1" applyAlignment="1">
      <alignment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0" fillId="0" borderId="10" xfId="0" applyBorder="1" applyAlignment="1">
      <alignment horizontal="center"/>
    </xf>
    <xf numFmtId="1" fontId="0" fillId="0" borderId="10" xfId="0" applyNumberFormat="1" applyBorder="1" applyAlignment="1">
      <alignment horizontal="center"/>
    </xf>
    <xf numFmtId="0" fontId="7" fillId="0" borderId="10" xfId="0" applyFont="1" applyFill="1" applyBorder="1" applyAlignment="1">
      <alignment horizontal="center" vertical="center" wrapText="1"/>
    </xf>
    <xf numFmtId="0" fontId="46" fillId="0" borderId="10" xfId="0" applyFont="1" applyBorder="1" applyAlignment="1">
      <alignment horizontal="center" vertical="center" wrapText="1"/>
    </xf>
    <xf numFmtId="0" fontId="13" fillId="0" borderId="12" xfId="0" applyFont="1" applyBorder="1" applyAlignment="1" applyProtection="1">
      <alignment horizontal="center" vertical="center" wrapText="1"/>
      <protection/>
    </xf>
    <xf numFmtId="0" fontId="4" fillId="0" borderId="0" xfId="0" applyFont="1" applyFill="1" applyAlignment="1">
      <alignment horizontal="center" wrapText="1"/>
    </xf>
    <xf numFmtId="0" fontId="2"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2" fillId="0" borderId="11" xfId="0" applyFont="1" applyBorder="1" applyAlignment="1">
      <alignment horizontal="left"/>
    </xf>
    <xf numFmtId="0" fontId="2" fillId="0" borderId="11" xfId="0" applyFont="1" applyBorder="1" applyAlignment="1">
      <alignment horizontal="center"/>
    </xf>
    <xf numFmtId="0" fontId="2" fillId="0" borderId="0" xfId="0" applyFont="1" applyAlignment="1">
      <alignment horizontal="left" vertical="center" wrapText="1"/>
    </xf>
    <xf numFmtId="0" fontId="2" fillId="0" borderId="11" xfId="0" applyFont="1" applyFill="1" applyBorder="1" applyAlignment="1">
      <alignment horizontal="center"/>
    </xf>
    <xf numFmtId="0" fontId="3" fillId="0" borderId="0" xfId="0" applyFont="1" applyFill="1" applyBorder="1" applyAlignment="1">
      <alignment horizontal="center" vertical="top" wrapText="1"/>
    </xf>
    <xf numFmtId="0" fontId="6" fillId="0" borderId="11" xfId="0" applyFont="1" applyFill="1" applyBorder="1" applyAlignment="1">
      <alignment horizontal="center"/>
    </xf>
    <xf numFmtId="0" fontId="3" fillId="0" borderId="16" xfId="0" applyFont="1" applyFill="1" applyBorder="1" applyAlignment="1">
      <alignment horizontal="center" vertical="top"/>
    </xf>
    <xf numFmtId="0" fontId="7" fillId="0" borderId="16" xfId="0" applyFont="1" applyFill="1" applyBorder="1" applyAlignment="1">
      <alignment horizontal="left" wrapText="1"/>
    </xf>
    <xf numFmtId="0" fontId="7" fillId="0" borderId="0" xfId="0" applyFont="1" applyFill="1" applyAlignment="1">
      <alignment horizontal="left" wrapText="1"/>
    </xf>
    <xf numFmtId="0" fontId="2"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Alignment="1">
      <alignment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3" fillId="0" borderId="0" xfId="0" applyFont="1" applyAlignment="1">
      <alignment horizontal="center" vertical="top" wrapText="1"/>
    </xf>
    <xf numFmtId="0" fontId="7" fillId="0" borderId="10"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10" fillId="0" borderId="11" xfId="0" applyFont="1" applyFill="1" applyBorder="1" applyAlignment="1" applyProtection="1">
      <alignment horizontal="left" vertical="center" wrapText="1"/>
      <protection/>
    </xf>
    <xf numFmtId="0" fontId="3" fillId="0" borderId="0" xfId="0" applyFont="1" applyAlignment="1">
      <alignment horizontal="left" vertical="top" wrapText="1"/>
    </xf>
    <xf numFmtId="0" fontId="7" fillId="0" borderId="0" xfId="0" applyFont="1" applyAlignment="1">
      <alignment horizontal="center" vertical="center"/>
    </xf>
    <xf numFmtId="0" fontId="3" fillId="0" borderId="0" xfId="0" applyFont="1" applyBorder="1" applyAlignment="1">
      <alignment horizontal="center" vertical="top" wrapText="1"/>
    </xf>
    <xf numFmtId="0" fontId="0" fillId="0" borderId="10" xfId="0" applyBorder="1" applyAlignment="1">
      <alignment horizontal="center"/>
    </xf>
    <xf numFmtId="0" fontId="0" fillId="0" borderId="13" xfId="0" applyBorder="1" applyAlignment="1">
      <alignment horizontal="center"/>
    </xf>
    <xf numFmtId="0" fontId="0" fillId="0" borderId="15"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4"/>
  <sheetViews>
    <sheetView tabSelected="1" view="pageBreakPreview" zoomScaleSheetLayoutView="100" workbookViewId="0" topLeftCell="A91">
      <selection activeCell="J96" sqref="J96"/>
    </sheetView>
  </sheetViews>
  <sheetFormatPr defaultColWidth="9.140625" defaultRowHeight="15"/>
  <cols>
    <col min="1" max="1" width="4.421875" style="6" customWidth="1"/>
    <col min="2" max="2" width="19.7109375" style="6" customWidth="1"/>
    <col min="3" max="3" width="9.7109375" style="6" customWidth="1"/>
    <col min="4" max="4" width="13.57421875" style="6" customWidth="1"/>
    <col min="5" max="5" width="12.140625" style="6" customWidth="1"/>
    <col min="6" max="6" width="12.00390625" style="6" customWidth="1"/>
    <col min="7" max="7" width="10.57421875" style="6" customWidth="1"/>
    <col min="8" max="8" width="12.140625" style="6" customWidth="1"/>
    <col min="9" max="9" width="11.140625" style="6" customWidth="1"/>
    <col min="10" max="10" width="10.8515625" style="6" customWidth="1"/>
    <col min="11" max="11" width="11.140625" style="6" customWidth="1"/>
    <col min="12" max="12" width="10.7109375" style="6" customWidth="1"/>
    <col min="13" max="13" width="11.421875" style="6" customWidth="1"/>
    <col min="14" max="16384" width="9.140625" style="6" customWidth="1"/>
  </cols>
  <sheetData>
    <row r="1" spans="10:13" ht="15.75" customHeight="1">
      <c r="J1" s="63" t="s">
        <v>41</v>
      </c>
      <c r="K1" s="63"/>
      <c r="L1" s="63"/>
      <c r="M1" s="63"/>
    </row>
    <row r="2" spans="10:13" ht="15.75">
      <c r="J2" s="63"/>
      <c r="K2" s="63"/>
      <c r="L2" s="63"/>
      <c r="M2" s="63"/>
    </row>
    <row r="3" spans="10:13" ht="15.75">
      <c r="J3" s="63"/>
      <c r="K3" s="63"/>
      <c r="L3" s="63"/>
      <c r="M3" s="63"/>
    </row>
    <row r="4" spans="10:13" ht="9" customHeight="1">
      <c r="J4" s="63"/>
      <c r="K4" s="63"/>
      <c r="L4" s="63"/>
      <c r="M4" s="63"/>
    </row>
    <row r="5" spans="1:13" ht="15.75">
      <c r="A5" s="64" t="s">
        <v>17</v>
      </c>
      <c r="B5" s="64"/>
      <c r="C5" s="64"/>
      <c r="D5" s="64"/>
      <c r="E5" s="64"/>
      <c r="F5" s="64"/>
      <c r="G5" s="64"/>
      <c r="H5" s="64"/>
      <c r="I5" s="64"/>
      <c r="J5" s="64"/>
      <c r="K5" s="64"/>
      <c r="L5" s="64"/>
      <c r="M5" s="64"/>
    </row>
    <row r="6" spans="1:13" ht="15.75">
      <c r="A6" s="64" t="s">
        <v>92</v>
      </c>
      <c r="B6" s="64"/>
      <c r="C6" s="64"/>
      <c r="D6" s="64"/>
      <c r="E6" s="64"/>
      <c r="F6" s="64"/>
      <c r="G6" s="64"/>
      <c r="H6" s="64"/>
      <c r="I6" s="64"/>
      <c r="J6" s="64"/>
      <c r="K6" s="64"/>
      <c r="L6" s="64"/>
      <c r="M6" s="64"/>
    </row>
    <row r="7" spans="1:13" ht="15.75">
      <c r="A7" s="53" t="s">
        <v>0</v>
      </c>
      <c r="B7" s="22">
        <v>3700000</v>
      </c>
      <c r="C7" s="1"/>
      <c r="D7" s="37" t="s">
        <v>59</v>
      </c>
      <c r="E7" s="37"/>
      <c r="F7" s="37"/>
      <c r="G7" s="37"/>
      <c r="H7" s="37"/>
      <c r="I7" s="37"/>
      <c r="J7" s="37"/>
      <c r="K7" s="37"/>
      <c r="L7" s="37"/>
      <c r="M7" s="37"/>
    </row>
    <row r="8" spans="1:13" ht="15" customHeight="1">
      <c r="A8" s="53"/>
      <c r="B8" s="3" t="s">
        <v>26</v>
      </c>
      <c r="C8" s="9"/>
      <c r="D8" s="10"/>
      <c r="E8" s="56" t="s">
        <v>15</v>
      </c>
      <c r="F8" s="56"/>
      <c r="G8" s="56"/>
      <c r="H8" s="56"/>
      <c r="I8" s="56"/>
      <c r="J8" s="56"/>
      <c r="K8" s="56"/>
      <c r="L8" s="56"/>
      <c r="M8" s="56"/>
    </row>
    <row r="9" spans="1:13" ht="15.75">
      <c r="A9" s="53" t="s">
        <v>1</v>
      </c>
      <c r="B9" s="22">
        <v>3710000</v>
      </c>
      <c r="C9" s="1"/>
      <c r="D9" s="37" t="s">
        <v>59</v>
      </c>
      <c r="E9" s="37"/>
      <c r="F9" s="37"/>
      <c r="G9" s="37"/>
      <c r="H9" s="37"/>
      <c r="I9" s="37"/>
      <c r="J9" s="37"/>
      <c r="K9" s="37"/>
      <c r="L9" s="37"/>
      <c r="M9" s="37"/>
    </row>
    <row r="10" spans="1:13" ht="15" customHeight="1">
      <c r="A10" s="53"/>
      <c r="B10" s="3" t="s">
        <v>26</v>
      </c>
      <c r="C10" s="9"/>
      <c r="D10" s="10"/>
      <c r="E10" s="65" t="s">
        <v>14</v>
      </c>
      <c r="F10" s="65"/>
      <c r="G10" s="65"/>
      <c r="H10" s="65"/>
      <c r="I10" s="65"/>
      <c r="J10" s="65"/>
      <c r="K10" s="65"/>
      <c r="L10" s="65"/>
      <c r="M10" s="65"/>
    </row>
    <row r="11" spans="1:13" ht="15.75">
      <c r="A11" s="53" t="s">
        <v>2</v>
      </c>
      <c r="B11" s="11" t="s">
        <v>60</v>
      </c>
      <c r="C11" s="11" t="s">
        <v>43</v>
      </c>
      <c r="D11" s="38" t="s">
        <v>42</v>
      </c>
      <c r="E11" s="38"/>
      <c r="F11" s="38"/>
      <c r="G11" s="38"/>
      <c r="H11" s="38"/>
      <c r="I11" s="38"/>
      <c r="J11" s="38"/>
      <c r="K11" s="38"/>
      <c r="L11" s="38"/>
      <c r="M11" s="38"/>
    </row>
    <row r="12" spans="1:13" ht="15" customHeight="1">
      <c r="A12" s="53"/>
      <c r="B12" s="3" t="s">
        <v>26</v>
      </c>
      <c r="C12" s="4" t="s">
        <v>3</v>
      </c>
      <c r="D12" s="10"/>
      <c r="E12" s="56" t="s">
        <v>16</v>
      </c>
      <c r="F12" s="56"/>
      <c r="G12" s="56"/>
      <c r="H12" s="56"/>
      <c r="I12" s="56"/>
      <c r="J12" s="56"/>
      <c r="K12" s="56"/>
      <c r="L12" s="56"/>
      <c r="M12" s="56"/>
    </row>
    <row r="13" spans="1:13" ht="19.5" customHeight="1">
      <c r="A13" s="54" t="s">
        <v>30</v>
      </c>
      <c r="B13" s="54"/>
      <c r="C13" s="54"/>
      <c r="D13" s="54"/>
      <c r="E13" s="54"/>
      <c r="F13" s="54"/>
      <c r="G13" s="54"/>
      <c r="H13" s="54"/>
      <c r="I13" s="54"/>
      <c r="J13" s="54"/>
      <c r="K13" s="54"/>
      <c r="L13" s="54"/>
      <c r="M13" s="54"/>
    </row>
    <row r="14" spans="1:13" ht="15.75">
      <c r="A14" s="2"/>
      <c r="B14" s="12"/>
      <c r="C14" s="12"/>
      <c r="D14" s="12"/>
      <c r="E14" s="12"/>
      <c r="F14" s="12"/>
      <c r="G14" s="12"/>
      <c r="H14" s="12"/>
      <c r="I14" s="12"/>
      <c r="J14" s="12"/>
      <c r="K14" s="12"/>
      <c r="L14" s="12"/>
      <c r="M14" s="12"/>
    </row>
    <row r="15" spans="1:13" ht="21" customHeight="1">
      <c r="A15" s="23" t="s">
        <v>25</v>
      </c>
      <c r="B15" s="57" t="s">
        <v>27</v>
      </c>
      <c r="C15" s="57"/>
      <c r="D15" s="57"/>
      <c r="E15" s="57"/>
      <c r="F15" s="57"/>
      <c r="G15" s="57"/>
      <c r="H15" s="57"/>
      <c r="I15" s="57"/>
      <c r="J15" s="57"/>
      <c r="K15" s="57"/>
      <c r="L15" s="57"/>
      <c r="M15" s="57"/>
    </row>
    <row r="16" spans="1:13" ht="15.75">
      <c r="A16" s="5">
        <v>1</v>
      </c>
      <c r="B16" s="58" t="s">
        <v>61</v>
      </c>
      <c r="C16" s="59"/>
      <c r="D16" s="59"/>
      <c r="E16" s="59"/>
      <c r="F16" s="59"/>
      <c r="G16" s="59"/>
      <c r="H16" s="59"/>
      <c r="I16" s="59"/>
      <c r="J16" s="59"/>
      <c r="K16" s="59"/>
      <c r="L16" s="59"/>
      <c r="M16" s="60"/>
    </row>
    <row r="17" spans="1:13" ht="15.75">
      <c r="A17" s="5"/>
      <c r="B17" s="33"/>
      <c r="C17" s="33"/>
      <c r="D17" s="33"/>
      <c r="E17" s="33"/>
      <c r="F17" s="33"/>
      <c r="G17" s="33"/>
      <c r="H17" s="33"/>
      <c r="I17" s="33"/>
      <c r="J17" s="33"/>
      <c r="K17" s="33"/>
      <c r="L17" s="33"/>
      <c r="M17" s="33"/>
    </row>
    <row r="18" ht="15.75">
      <c r="A18" s="2"/>
    </row>
    <row r="19" ht="15.75">
      <c r="A19" s="7" t="s">
        <v>31</v>
      </c>
    </row>
    <row r="20" spans="1:11" ht="15.75">
      <c r="A20" s="62" t="s">
        <v>62</v>
      </c>
      <c r="B20" s="62"/>
      <c r="C20" s="62"/>
      <c r="D20" s="62"/>
      <c r="E20" s="62"/>
      <c r="F20" s="62"/>
      <c r="G20" s="62"/>
      <c r="H20" s="62"/>
      <c r="I20" s="62"/>
      <c r="J20" s="62"/>
      <c r="K20" s="62"/>
    </row>
    <row r="21" ht="15.75">
      <c r="A21" s="7" t="s">
        <v>32</v>
      </c>
    </row>
    <row r="22" ht="15.75">
      <c r="A22" s="2"/>
    </row>
    <row r="23" spans="1:13" ht="21.75" customHeight="1">
      <c r="A23" s="23" t="s">
        <v>25</v>
      </c>
      <c r="B23" s="57" t="s">
        <v>5</v>
      </c>
      <c r="C23" s="57"/>
      <c r="D23" s="57"/>
      <c r="E23" s="57"/>
      <c r="F23" s="57"/>
      <c r="G23" s="57"/>
      <c r="H23" s="57"/>
      <c r="I23" s="57"/>
      <c r="J23" s="57"/>
      <c r="K23" s="57"/>
      <c r="L23" s="57"/>
      <c r="M23" s="57"/>
    </row>
    <row r="24" spans="1:13" ht="15.75">
      <c r="A24" s="5">
        <v>1</v>
      </c>
      <c r="B24" s="61" t="s">
        <v>63</v>
      </c>
      <c r="C24" s="61"/>
      <c r="D24" s="61"/>
      <c r="E24" s="61"/>
      <c r="F24" s="61"/>
      <c r="G24" s="61"/>
      <c r="H24" s="61"/>
      <c r="I24" s="61"/>
      <c r="J24" s="61"/>
      <c r="K24" s="61"/>
      <c r="L24" s="61"/>
      <c r="M24" s="61"/>
    </row>
    <row r="25" spans="1:13" ht="15.75">
      <c r="A25" s="5">
        <v>2</v>
      </c>
      <c r="B25" s="61" t="s">
        <v>44</v>
      </c>
      <c r="C25" s="61"/>
      <c r="D25" s="61"/>
      <c r="E25" s="61"/>
      <c r="F25" s="61"/>
      <c r="G25" s="61"/>
      <c r="H25" s="61"/>
      <c r="I25" s="61"/>
      <c r="J25" s="61"/>
      <c r="K25" s="61"/>
      <c r="L25" s="61"/>
      <c r="M25" s="61"/>
    </row>
    <row r="26" ht="11.25" customHeight="1">
      <c r="A26" s="2"/>
    </row>
    <row r="27" ht="15.75">
      <c r="A27" s="7" t="s">
        <v>33</v>
      </c>
    </row>
    <row r="28" spans="2:12" ht="15" customHeight="1">
      <c r="B28" s="1"/>
      <c r="L28" s="1" t="s">
        <v>28</v>
      </c>
    </row>
    <row r="29" ht="5.25" customHeight="1">
      <c r="A29" s="2"/>
    </row>
    <row r="30" spans="1:26" ht="30" customHeight="1">
      <c r="A30" s="33" t="s">
        <v>25</v>
      </c>
      <c r="B30" s="33" t="s">
        <v>34</v>
      </c>
      <c r="C30" s="33"/>
      <c r="D30" s="33"/>
      <c r="E30" s="33" t="s">
        <v>18</v>
      </c>
      <c r="F30" s="33"/>
      <c r="G30" s="33"/>
      <c r="H30" s="33" t="s">
        <v>35</v>
      </c>
      <c r="I30" s="33"/>
      <c r="J30" s="33"/>
      <c r="K30" s="33" t="s">
        <v>19</v>
      </c>
      <c r="L30" s="33"/>
      <c r="M30" s="33"/>
      <c r="R30" s="55"/>
      <c r="S30" s="55"/>
      <c r="T30" s="55"/>
      <c r="U30" s="55"/>
      <c r="V30" s="55"/>
      <c r="W30" s="55"/>
      <c r="X30" s="55"/>
      <c r="Y30" s="55"/>
      <c r="Z30" s="55"/>
    </row>
    <row r="31" spans="1:26" ht="33" customHeight="1">
      <c r="A31" s="33"/>
      <c r="B31" s="33"/>
      <c r="C31" s="33"/>
      <c r="D31" s="33"/>
      <c r="E31" s="5" t="s">
        <v>20</v>
      </c>
      <c r="F31" s="5" t="s">
        <v>21</v>
      </c>
      <c r="G31" s="5" t="s">
        <v>22</v>
      </c>
      <c r="H31" s="5" t="s">
        <v>20</v>
      </c>
      <c r="I31" s="5" t="s">
        <v>21</v>
      </c>
      <c r="J31" s="5" t="s">
        <v>22</v>
      </c>
      <c r="K31" s="5" t="s">
        <v>20</v>
      </c>
      <c r="L31" s="5" t="s">
        <v>21</v>
      </c>
      <c r="M31" s="5" t="s">
        <v>22</v>
      </c>
      <c r="R31" s="8"/>
      <c r="S31" s="8"/>
      <c r="T31" s="8"/>
      <c r="U31" s="8"/>
      <c r="V31" s="8"/>
      <c r="W31" s="8"/>
      <c r="X31" s="8"/>
      <c r="Y31" s="8"/>
      <c r="Z31" s="8"/>
    </row>
    <row r="32" spans="1:26" ht="15.75">
      <c r="A32" s="5">
        <v>1</v>
      </c>
      <c r="B32" s="33">
        <v>2</v>
      </c>
      <c r="C32" s="33"/>
      <c r="D32" s="33"/>
      <c r="E32" s="5">
        <v>3</v>
      </c>
      <c r="F32" s="5">
        <v>4</v>
      </c>
      <c r="G32" s="5">
        <v>5</v>
      </c>
      <c r="H32" s="5">
        <v>6</v>
      </c>
      <c r="I32" s="5">
        <v>7</v>
      </c>
      <c r="J32" s="5">
        <v>8</v>
      </c>
      <c r="K32" s="5">
        <v>9</v>
      </c>
      <c r="L32" s="5">
        <v>10</v>
      </c>
      <c r="M32" s="5">
        <v>11</v>
      </c>
      <c r="R32" s="8"/>
      <c r="S32" s="8"/>
      <c r="T32" s="8"/>
      <c r="U32" s="8"/>
      <c r="V32" s="8"/>
      <c r="W32" s="8"/>
      <c r="X32" s="8"/>
      <c r="Y32" s="8"/>
      <c r="Z32" s="8"/>
    </row>
    <row r="33" spans="1:26" ht="25.5" customHeight="1">
      <c r="A33" s="5">
        <v>1</v>
      </c>
      <c r="B33" s="33" t="s">
        <v>103</v>
      </c>
      <c r="C33" s="33"/>
      <c r="D33" s="33"/>
      <c r="E33" s="13">
        <v>1679200</v>
      </c>
      <c r="F33" s="13">
        <v>0</v>
      </c>
      <c r="G33" s="13">
        <f>E33+F33</f>
        <v>1679200</v>
      </c>
      <c r="H33" s="13">
        <v>1680462</v>
      </c>
      <c r="I33" s="13">
        <v>0</v>
      </c>
      <c r="J33" s="13">
        <f>H33+I33</f>
        <v>1680462</v>
      </c>
      <c r="K33" s="13">
        <f>E33-H33</f>
        <v>-1262</v>
      </c>
      <c r="L33" s="13">
        <f>F33-I33</f>
        <v>0</v>
      </c>
      <c r="M33" s="13">
        <f>K33+L33</f>
        <v>-1262</v>
      </c>
      <c r="R33" s="8"/>
      <c r="S33" s="8"/>
      <c r="T33" s="8"/>
      <c r="U33" s="8"/>
      <c r="V33" s="8"/>
      <c r="W33" s="8"/>
      <c r="X33" s="8"/>
      <c r="Y33" s="8"/>
      <c r="Z33" s="8"/>
    </row>
    <row r="34" spans="1:26" ht="30" customHeight="1">
      <c r="A34" s="5">
        <v>2</v>
      </c>
      <c r="B34" s="33" t="s">
        <v>45</v>
      </c>
      <c r="C34" s="33"/>
      <c r="D34" s="33"/>
      <c r="E34" s="13">
        <v>20000</v>
      </c>
      <c r="F34" s="13">
        <v>0</v>
      </c>
      <c r="G34" s="13">
        <f>E34+F34</f>
        <v>20000</v>
      </c>
      <c r="H34" s="13">
        <v>17592</v>
      </c>
      <c r="I34" s="13">
        <v>0</v>
      </c>
      <c r="J34" s="13">
        <f>H34+I34</f>
        <v>17592</v>
      </c>
      <c r="K34" s="13">
        <f>E34-H34</f>
        <v>2408</v>
      </c>
      <c r="L34" s="13">
        <f>F34-I34</f>
        <v>0</v>
      </c>
      <c r="M34" s="13">
        <f>K34+L34</f>
        <v>2408</v>
      </c>
      <c r="R34" s="8"/>
      <c r="S34" s="8"/>
      <c r="T34" s="8"/>
      <c r="U34" s="8"/>
      <c r="V34" s="8"/>
      <c r="W34" s="8"/>
      <c r="X34" s="8"/>
      <c r="Y34" s="8"/>
      <c r="Z34" s="8"/>
    </row>
    <row r="35" spans="1:26" ht="18.75" customHeight="1">
      <c r="A35" s="5"/>
      <c r="B35" s="33" t="s">
        <v>6</v>
      </c>
      <c r="C35" s="33"/>
      <c r="D35" s="33"/>
      <c r="E35" s="13">
        <f>E33+E34</f>
        <v>1699200</v>
      </c>
      <c r="F35" s="13">
        <f>F33+F34</f>
        <v>0</v>
      </c>
      <c r="G35" s="13">
        <f>E35+F35</f>
        <v>1699200</v>
      </c>
      <c r="H35" s="13">
        <f>H33+H34</f>
        <v>1698054</v>
      </c>
      <c r="I35" s="13">
        <f>I33+I34</f>
        <v>0</v>
      </c>
      <c r="J35" s="13">
        <f>H35+I35</f>
        <v>1698054</v>
      </c>
      <c r="K35" s="13">
        <f>K33+K34</f>
        <v>1146</v>
      </c>
      <c r="L35" s="13">
        <f>L33+L34</f>
        <v>0</v>
      </c>
      <c r="M35" s="13">
        <f>K35+L35</f>
        <v>1146</v>
      </c>
      <c r="R35" s="8"/>
      <c r="S35" s="8"/>
      <c r="T35" s="8"/>
      <c r="U35" s="8"/>
      <c r="V35" s="8"/>
      <c r="W35" s="8"/>
      <c r="X35" s="8"/>
      <c r="Y35" s="8"/>
      <c r="Z35" s="8"/>
    </row>
    <row r="36" spans="1:13" ht="32.25" customHeight="1">
      <c r="A36" s="51" t="s">
        <v>36</v>
      </c>
      <c r="B36" s="52"/>
      <c r="C36" s="52"/>
      <c r="D36" s="52"/>
      <c r="E36" s="52"/>
      <c r="F36" s="52"/>
      <c r="G36" s="52"/>
      <c r="H36" s="52"/>
      <c r="I36" s="52"/>
      <c r="J36" s="52"/>
      <c r="K36" s="52"/>
      <c r="L36" s="52"/>
      <c r="M36" s="52"/>
    </row>
    <row r="37" spans="1:13" s="21" customFormat="1" ht="63" customHeight="1">
      <c r="A37" s="32" t="s">
        <v>102</v>
      </c>
      <c r="B37" s="32"/>
      <c r="C37" s="32"/>
      <c r="D37" s="32"/>
      <c r="E37" s="32"/>
      <c r="F37" s="32"/>
      <c r="G37" s="32"/>
      <c r="H37" s="32"/>
      <c r="I37" s="32"/>
      <c r="J37" s="32"/>
      <c r="K37" s="32"/>
      <c r="L37" s="32"/>
      <c r="M37" s="32"/>
    </row>
    <row r="38" spans="1:13" ht="27" customHeight="1">
      <c r="A38" s="39" t="s">
        <v>37</v>
      </c>
      <c r="B38" s="39"/>
      <c r="C38" s="39"/>
      <c r="D38" s="39"/>
      <c r="E38" s="39"/>
      <c r="F38" s="39"/>
      <c r="G38" s="39"/>
      <c r="H38" s="39"/>
      <c r="I38" s="39"/>
      <c r="J38" s="39"/>
      <c r="K38" s="39"/>
      <c r="L38" s="39"/>
      <c r="M38" s="39"/>
    </row>
    <row r="39" ht="15" customHeight="1">
      <c r="K39" s="1" t="s">
        <v>28</v>
      </c>
    </row>
    <row r="40" ht="9" customHeight="1">
      <c r="A40" s="2"/>
    </row>
    <row r="41" spans="1:13" ht="31.5" customHeight="1">
      <c r="A41" s="33" t="s">
        <v>4</v>
      </c>
      <c r="B41" s="33" t="s">
        <v>38</v>
      </c>
      <c r="C41" s="33"/>
      <c r="D41" s="33"/>
      <c r="E41" s="33" t="s">
        <v>18</v>
      </c>
      <c r="F41" s="33"/>
      <c r="G41" s="33"/>
      <c r="H41" s="33" t="s">
        <v>35</v>
      </c>
      <c r="I41" s="33"/>
      <c r="J41" s="33"/>
      <c r="K41" s="33" t="s">
        <v>19</v>
      </c>
      <c r="L41" s="33"/>
      <c r="M41" s="33"/>
    </row>
    <row r="42" spans="1:13" ht="33.75" customHeight="1">
      <c r="A42" s="33"/>
      <c r="B42" s="33"/>
      <c r="C42" s="33"/>
      <c r="D42" s="33"/>
      <c r="E42" s="5" t="s">
        <v>20</v>
      </c>
      <c r="F42" s="5" t="s">
        <v>21</v>
      </c>
      <c r="G42" s="5" t="s">
        <v>22</v>
      </c>
      <c r="H42" s="5" t="s">
        <v>20</v>
      </c>
      <c r="I42" s="5" t="s">
        <v>21</v>
      </c>
      <c r="J42" s="5" t="s">
        <v>22</v>
      </c>
      <c r="K42" s="5" t="s">
        <v>20</v>
      </c>
      <c r="L42" s="5" t="s">
        <v>21</v>
      </c>
      <c r="M42" s="5" t="s">
        <v>22</v>
      </c>
    </row>
    <row r="43" spans="1:13" ht="15.75">
      <c r="A43" s="5">
        <v>1</v>
      </c>
      <c r="B43" s="33">
        <v>2</v>
      </c>
      <c r="C43" s="33"/>
      <c r="D43" s="33"/>
      <c r="E43" s="5">
        <v>3</v>
      </c>
      <c r="F43" s="5">
        <v>4</v>
      </c>
      <c r="G43" s="5">
        <v>5</v>
      </c>
      <c r="H43" s="5">
        <v>6</v>
      </c>
      <c r="I43" s="5">
        <v>7</v>
      </c>
      <c r="J43" s="5">
        <v>8</v>
      </c>
      <c r="K43" s="5">
        <v>9</v>
      </c>
      <c r="L43" s="5">
        <v>10</v>
      </c>
      <c r="M43" s="5">
        <v>11</v>
      </c>
    </row>
    <row r="44" spans="1:13" ht="22.5" customHeight="1">
      <c r="A44" s="5">
        <v>1</v>
      </c>
      <c r="B44" s="33"/>
      <c r="C44" s="33"/>
      <c r="D44" s="33"/>
      <c r="E44" s="5">
        <v>0</v>
      </c>
      <c r="F44" s="5">
        <v>0</v>
      </c>
      <c r="G44" s="5">
        <f>E44+F44</f>
        <v>0</v>
      </c>
      <c r="H44" s="5">
        <v>0</v>
      </c>
      <c r="I44" s="5">
        <v>0</v>
      </c>
      <c r="J44" s="5">
        <f>H44+I44</f>
        <v>0</v>
      </c>
      <c r="K44" s="5">
        <f>E44-H44</f>
        <v>0</v>
      </c>
      <c r="L44" s="5">
        <f>F44-I44</f>
        <v>0</v>
      </c>
      <c r="M44" s="5">
        <f>K44+L44</f>
        <v>0</v>
      </c>
    </row>
    <row r="45" ht="15.75">
      <c r="A45" s="2"/>
    </row>
    <row r="46" ht="15.75">
      <c r="A46" s="7" t="s">
        <v>39</v>
      </c>
    </row>
    <row r="47" ht="15.75">
      <c r="A47" s="2"/>
    </row>
    <row r="48" spans="1:13" ht="64.5" customHeight="1">
      <c r="A48" s="33" t="s">
        <v>4</v>
      </c>
      <c r="B48" s="33" t="s">
        <v>23</v>
      </c>
      <c r="C48" s="33" t="s">
        <v>7</v>
      </c>
      <c r="D48" s="33" t="s">
        <v>8</v>
      </c>
      <c r="E48" s="33" t="s">
        <v>18</v>
      </c>
      <c r="F48" s="33"/>
      <c r="G48" s="33"/>
      <c r="H48" s="33" t="s">
        <v>40</v>
      </c>
      <c r="I48" s="33"/>
      <c r="J48" s="33"/>
      <c r="K48" s="33" t="s">
        <v>19</v>
      </c>
      <c r="L48" s="33"/>
      <c r="M48" s="33"/>
    </row>
    <row r="49" spans="1:13" ht="30.75" customHeight="1">
      <c r="A49" s="33"/>
      <c r="B49" s="33"/>
      <c r="C49" s="33"/>
      <c r="D49" s="33"/>
      <c r="E49" s="5" t="s">
        <v>20</v>
      </c>
      <c r="F49" s="5" t="s">
        <v>21</v>
      </c>
      <c r="G49" s="5" t="s">
        <v>22</v>
      </c>
      <c r="H49" s="5" t="s">
        <v>20</v>
      </c>
      <c r="I49" s="5" t="s">
        <v>21</v>
      </c>
      <c r="J49" s="5" t="s">
        <v>22</v>
      </c>
      <c r="K49" s="5" t="s">
        <v>20</v>
      </c>
      <c r="L49" s="5" t="s">
        <v>21</v>
      </c>
      <c r="M49" s="5" t="s">
        <v>22</v>
      </c>
    </row>
    <row r="50" spans="1:13" ht="15.75">
      <c r="A50" s="5">
        <v>1</v>
      </c>
      <c r="B50" s="5">
        <v>2</v>
      </c>
      <c r="C50" s="5">
        <v>3</v>
      </c>
      <c r="D50" s="5">
        <v>4</v>
      </c>
      <c r="E50" s="5">
        <v>5</v>
      </c>
      <c r="F50" s="5">
        <v>6</v>
      </c>
      <c r="G50" s="5">
        <v>7</v>
      </c>
      <c r="H50" s="5">
        <v>8</v>
      </c>
      <c r="I50" s="5">
        <v>9</v>
      </c>
      <c r="J50" s="5">
        <v>10</v>
      </c>
      <c r="K50" s="5">
        <v>11</v>
      </c>
      <c r="L50" s="5">
        <v>12</v>
      </c>
      <c r="M50" s="5">
        <v>13</v>
      </c>
    </row>
    <row r="51" spans="1:13" ht="18" customHeight="1">
      <c r="A51" s="5"/>
      <c r="B51" s="34" t="s">
        <v>103</v>
      </c>
      <c r="C51" s="35"/>
      <c r="D51" s="35"/>
      <c r="E51" s="35"/>
      <c r="F51" s="35"/>
      <c r="G51" s="35"/>
      <c r="H51" s="35"/>
      <c r="I51" s="35"/>
      <c r="J51" s="35"/>
      <c r="K51" s="35"/>
      <c r="L51" s="35"/>
      <c r="M51" s="36"/>
    </row>
    <row r="52" spans="1:13" ht="15.75">
      <c r="A52" s="5">
        <v>1</v>
      </c>
      <c r="B52" s="25" t="s">
        <v>9</v>
      </c>
      <c r="C52" s="5"/>
      <c r="D52" s="5"/>
      <c r="E52" s="5"/>
      <c r="F52" s="5"/>
      <c r="G52" s="5"/>
      <c r="H52" s="5"/>
      <c r="I52" s="5"/>
      <c r="J52" s="5"/>
      <c r="K52" s="5"/>
      <c r="L52" s="5"/>
      <c r="M52" s="5"/>
    </row>
    <row r="53" spans="1:13" s="15" customFormat="1" ht="36.75" customHeight="1">
      <c r="A53" s="14"/>
      <c r="B53" s="14" t="s">
        <v>93</v>
      </c>
      <c r="C53" s="14" t="s">
        <v>53</v>
      </c>
      <c r="D53" s="14" t="s">
        <v>52</v>
      </c>
      <c r="E53" s="14">
        <v>6</v>
      </c>
      <c r="F53" s="14">
        <v>0</v>
      </c>
      <c r="G53" s="14">
        <f>E53+F53</f>
        <v>6</v>
      </c>
      <c r="H53" s="14">
        <v>6</v>
      </c>
      <c r="I53" s="14">
        <v>0</v>
      </c>
      <c r="J53" s="14">
        <f>H53+I53</f>
        <v>6</v>
      </c>
      <c r="K53" s="14">
        <f aca="true" t="shared" si="0" ref="K53:L56">E53-H53</f>
        <v>0</v>
      </c>
      <c r="L53" s="14">
        <f t="shared" si="0"/>
        <v>0</v>
      </c>
      <c r="M53" s="14">
        <f>K53+L53</f>
        <v>0</v>
      </c>
    </row>
    <row r="54" spans="1:13" s="15" customFormat="1" ht="27.75" customHeight="1" hidden="1">
      <c r="A54" s="14"/>
      <c r="B54" s="14" t="s">
        <v>46</v>
      </c>
      <c r="C54" s="14" t="s">
        <v>48</v>
      </c>
      <c r="D54" s="14" t="s">
        <v>50</v>
      </c>
      <c r="E54" s="14"/>
      <c r="F54" s="14">
        <v>0</v>
      </c>
      <c r="G54" s="14">
        <f>E54+F54</f>
        <v>0</v>
      </c>
      <c r="H54" s="14"/>
      <c r="I54" s="14">
        <v>0</v>
      </c>
      <c r="J54" s="14">
        <f>H54+I54</f>
        <v>0</v>
      </c>
      <c r="K54" s="14">
        <f t="shared" si="0"/>
        <v>0</v>
      </c>
      <c r="L54" s="14">
        <f t="shared" si="0"/>
        <v>0</v>
      </c>
      <c r="M54" s="14">
        <f>K54+L54</f>
        <v>0</v>
      </c>
    </row>
    <row r="55" spans="1:13" s="15" customFormat="1" ht="24.75" customHeight="1">
      <c r="A55" s="14"/>
      <c r="B55" s="14" t="s">
        <v>94</v>
      </c>
      <c r="C55" s="31" t="s">
        <v>48</v>
      </c>
      <c r="D55" s="14" t="s">
        <v>95</v>
      </c>
      <c r="E55" s="14">
        <v>1699200</v>
      </c>
      <c r="F55" s="14">
        <v>0</v>
      </c>
      <c r="G55" s="14">
        <f>E55+F55</f>
        <v>1699200</v>
      </c>
      <c r="H55" s="14">
        <v>1698054</v>
      </c>
      <c r="I55" s="14">
        <v>0</v>
      </c>
      <c r="J55" s="14">
        <f>H55+I55</f>
        <v>1698054</v>
      </c>
      <c r="K55" s="14">
        <f t="shared" si="0"/>
        <v>1146</v>
      </c>
      <c r="L55" s="14">
        <f t="shared" si="0"/>
        <v>0</v>
      </c>
      <c r="M55" s="14">
        <f>K55+L55</f>
        <v>1146</v>
      </c>
    </row>
    <row r="56" spans="1:13" s="15" customFormat="1" ht="51" hidden="1">
      <c r="A56" s="14"/>
      <c r="B56" s="14" t="s">
        <v>47</v>
      </c>
      <c r="C56" s="14" t="s">
        <v>49</v>
      </c>
      <c r="D56" s="14" t="s">
        <v>51</v>
      </c>
      <c r="E56" s="14">
        <v>8</v>
      </c>
      <c r="F56" s="14">
        <v>0</v>
      </c>
      <c r="G56" s="14">
        <f>E56+F56</f>
        <v>8</v>
      </c>
      <c r="H56" s="14">
        <v>4</v>
      </c>
      <c r="I56" s="14">
        <v>0</v>
      </c>
      <c r="J56" s="14">
        <f>H56+I56</f>
        <v>4</v>
      </c>
      <c r="K56" s="14">
        <f t="shared" si="0"/>
        <v>4</v>
      </c>
      <c r="L56" s="14">
        <f t="shared" si="0"/>
        <v>0</v>
      </c>
      <c r="M56" s="14">
        <f>K56+L56</f>
        <v>4</v>
      </c>
    </row>
    <row r="57" spans="1:13" ht="45.75" customHeight="1">
      <c r="A57" s="33" t="s">
        <v>104</v>
      </c>
      <c r="B57" s="33"/>
      <c r="C57" s="33"/>
      <c r="D57" s="33"/>
      <c r="E57" s="33"/>
      <c r="F57" s="33"/>
      <c r="G57" s="33"/>
      <c r="H57" s="33"/>
      <c r="I57" s="33"/>
      <c r="J57" s="33"/>
      <c r="K57" s="33"/>
      <c r="L57" s="33"/>
      <c r="M57" s="33"/>
    </row>
    <row r="58" spans="1:13" ht="17.25" customHeight="1">
      <c r="A58" s="5">
        <v>1</v>
      </c>
      <c r="B58" s="5">
        <v>2</v>
      </c>
      <c r="C58" s="5">
        <v>3</v>
      </c>
      <c r="D58" s="5">
        <v>4</v>
      </c>
      <c r="E58" s="5">
        <v>5</v>
      </c>
      <c r="F58" s="5">
        <v>6</v>
      </c>
      <c r="G58" s="5">
        <v>7</v>
      </c>
      <c r="H58" s="5">
        <v>8</v>
      </c>
      <c r="I58" s="5">
        <v>9</v>
      </c>
      <c r="J58" s="5">
        <v>10</v>
      </c>
      <c r="K58" s="5">
        <v>11</v>
      </c>
      <c r="L58" s="5">
        <v>12</v>
      </c>
      <c r="M58" s="5">
        <v>13</v>
      </c>
    </row>
    <row r="59" spans="1:13" ht="15.75">
      <c r="A59" s="5">
        <v>2</v>
      </c>
      <c r="B59" s="25" t="s">
        <v>10</v>
      </c>
      <c r="C59" s="5"/>
      <c r="D59" s="5"/>
      <c r="E59" s="5"/>
      <c r="F59" s="5"/>
      <c r="G59" s="5"/>
      <c r="H59" s="5"/>
      <c r="I59" s="5"/>
      <c r="J59" s="5"/>
      <c r="K59" s="5"/>
      <c r="L59" s="5"/>
      <c r="M59" s="5"/>
    </row>
    <row r="60" spans="1:13" ht="37.5" customHeight="1">
      <c r="A60" s="5"/>
      <c r="B60" s="14" t="s">
        <v>68</v>
      </c>
      <c r="C60" s="14" t="s">
        <v>53</v>
      </c>
      <c r="D60" s="16" t="s">
        <v>69</v>
      </c>
      <c r="E60" s="14">
        <v>700</v>
      </c>
      <c r="F60" s="14">
        <v>0</v>
      </c>
      <c r="G60" s="14">
        <f aca="true" t="shared" si="1" ref="G60:G66">E60+F60</f>
        <v>700</v>
      </c>
      <c r="H60" s="14">
        <v>424</v>
      </c>
      <c r="I60" s="14">
        <v>0</v>
      </c>
      <c r="J60" s="14">
        <f aca="true" t="shared" si="2" ref="J60:J66">H60+I60</f>
        <v>424</v>
      </c>
      <c r="K60" s="14">
        <f aca="true" t="shared" si="3" ref="K60:K66">H60-E60</f>
        <v>-276</v>
      </c>
      <c r="L60" s="14">
        <v>0</v>
      </c>
      <c r="M60" s="14">
        <f aca="true" t="shared" si="4" ref="M60:M66">K60+L60</f>
        <v>-276</v>
      </c>
    </row>
    <row r="61" spans="1:13" ht="15.75" customHeight="1">
      <c r="A61" s="5">
        <v>1</v>
      </c>
      <c r="B61" s="5">
        <v>2</v>
      </c>
      <c r="C61" s="5">
        <v>3</v>
      </c>
      <c r="D61" s="5">
        <v>4</v>
      </c>
      <c r="E61" s="5">
        <v>5</v>
      </c>
      <c r="F61" s="5">
        <v>6</v>
      </c>
      <c r="G61" s="5">
        <v>7</v>
      </c>
      <c r="H61" s="5">
        <v>8</v>
      </c>
      <c r="I61" s="5">
        <v>9</v>
      </c>
      <c r="J61" s="5">
        <v>10</v>
      </c>
      <c r="K61" s="5">
        <v>11</v>
      </c>
      <c r="L61" s="5">
        <v>12</v>
      </c>
      <c r="M61" s="5">
        <v>13</v>
      </c>
    </row>
    <row r="62" spans="1:13" ht="88.5" customHeight="1">
      <c r="A62" s="5"/>
      <c r="B62" s="14" t="s">
        <v>73</v>
      </c>
      <c r="C62" s="14" t="s">
        <v>53</v>
      </c>
      <c r="D62" s="16" t="s">
        <v>74</v>
      </c>
      <c r="E62" s="14">
        <v>75</v>
      </c>
      <c r="F62" s="14">
        <v>0</v>
      </c>
      <c r="G62" s="14">
        <f t="shared" si="1"/>
        <v>75</v>
      </c>
      <c r="H62" s="14">
        <v>68</v>
      </c>
      <c r="I62" s="14">
        <v>0</v>
      </c>
      <c r="J62" s="14">
        <f t="shared" si="2"/>
        <v>68</v>
      </c>
      <c r="K62" s="14">
        <f t="shared" si="3"/>
        <v>-7</v>
      </c>
      <c r="L62" s="14">
        <v>0</v>
      </c>
      <c r="M62" s="14">
        <f t="shared" si="4"/>
        <v>-7</v>
      </c>
    </row>
    <row r="63" spans="1:13" ht="37.5" customHeight="1">
      <c r="A63" s="5"/>
      <c r="B63" s="14" t="s">
        <v>70</v>
      </c>
      <c r="C63" s="14" t="s">
        <v>53</v>
      </c>
      <c r="D63" s="16" t="s">
        <v>75</v>
      </c>
      <c r="E63" s="14">
        <v>42</v>
      </c>
      <c r="F63" s="14">
        <v>0</v>
      </c>
      <c r="G63" s="14">
        <f t="shared" si="1"/>
        <v>42</v>
      </c>
      <c r="H63" s="14">
        <v>41</v>
      </c>
      <c r="I63" s="14">
        <v>12</v>
      </c>
      <c r="J63" s="14">
        <f t="shared" si="2"/>
        <v>53</v>
      </c>
      <c r="K63" s="14">
        <f t="shared" si="3"/>
        <v>-1</v>
      </c>
      <c r="L63" s="14">
        <f>I63-F63</f>
        <v>12</v>
      </c>
      <c r="M63" s="14">
        <f t="shared" si="4"/>
        <v>11</v>
      </c>
    </row>
    <row r="64" spans="1:13" ht="50.25" customHeight="1">
      <c r="A64" s="5"/>
      <c r="B64" s="14" t="s">
        <v>71</v>
      </c>
      <c r="C64" s="14" t="s">
        <v>53</v>
      </c>
      <c r="D64" s="16" t="s">
        <v>72</v>
      </c>
      <c r="E64" s="14">
        <v>260</v>
      </c>
      <c r="F64" s="14">
        <v>0</v>
      </c>
      <c r="G64" s="14">
        <f t="shared" si="1"/>
        <v>260</v>
      </c>
      <c r="H64" s="14">
        <v>177</v>
      </c>
      <c r="I64" s="14">
        <v>20</v>
      </c>
      <c r="J64" s="14">
        <f t="shared" si="2"/>
        <v>197</v>
      </c>
      <c r="K64" s="14">
        <f t="shared" si="3"/>
        <v>-83</v>
      </c>
      <c r="L64" s="14">
        <f>I64-F64</f>
        <v>20</v>
      </c>
      <c r="M64" s="14">
        <f t="shared" si="4"/>
        <v>-63</v>
      </c>
    </row>
    <row r="65" spans="1:13" ht="52.5" customHeight="1">
      <c r="A65" s="5"/>
      <c r="B65" s="14" t="s">
        <v>101</v>
      </c>
      <c r="C65" s="14" t="s">
        <v>53</v>
      </c>
      <c r="D65" s="16" t="s">
        <v>72</v>
      </c>
      <c r="E65" s="14">
        <v>750</v>
      </c>
      <c r="F65" s="14">
        <v>0</v>
      </c>
      <c r="G65" s="14">
        <f t="shared" si="1"/>
        <v>750</v>
      </c>
      <c r="H65" s="14">
        <v>589</v>
      </c>
      <c r="I65" s="14">
        <v>16</v>
      </c>
      <c r="J65" s="14">
        <f t="shared" si="2"/>
        <v>605</v>
      </c>
      <c r="K65" s="14">
        <f t="shared" si="3"/>
        <v>-161</v>
      </c>
      <c r="L65" s="14">
        <f>I65-F65</f>
        <v>16</v>
      </c>
      <c r="M65" s="14">
        <f t="shared" si="4"/>
        <v>-145</v>
      </c>
    </row>
    <row r="66" spans="1:13" ht="53.25" customHeight="1">
      <c r="A66" s="5"/>
      <c r="B66" s="14" t="s">
        <v>76</v>
      </c>
      <c r="C66" s="14" t="s">
        <v>53</v>
      </c>
      <c r="D66" s="16" t="s">
        <v>96</v>
      </c>
      <c r="E66" s="14">
        <v>35</v>
      </c>
      <c r="F66" s="14">
        <v>0</v>
      </c>
      <c r="G66" s="14">
        <f t="shared" si="1"/>
        <v>35</v>
      </c>
      <c r="H66" s="14">
        <v>30</v>
      </c>
      <c r="I66" s="14">
        <v>0</v>
      </c>
      <c r="J66" s="14">
        <f t="shared" si="2"/>
        <v>30</v>
      </c>
      <c r="K66" s="14">
        <f t="shared" si="3"/>
        <v>-5</v>
      </c>
      <c r="L66" s="14">
        <f>I66-F66</f>
        <v>0</v>
      </c>
      <c r="M66" s="14">
        <f t="shared" si="4"/>
        <v>-5</v>
      </c>
    </row>
    <row r="67" spans="1:13" ht="123" customHeight="1">
      <c r="A67" s="33" t="s">
        <v>107</v>
      </c>
      <c r="B67" s="33"/>
      <c r="C67" s="33"/>
      <c r="D67" s="33"/>
      <c r="E67" s="33"/>
      <c r="F67" s="33"/>
      <c r="G67" s="33"/>
      <c r="H67" s="33"/>
      <c r="I67" s="33"/>
      <c r="J67" s="33"/>
      <c r="K67" s="33"/>
      <c r="L67" s="33"/>
      <c r="M67" s="33"/>
    </row>
    <row r="68" spans="1:13" ht="15.75">
      <c r="A68" s="5">
        <v>3</v>
      </c>
      <c r="B68" s="25" t="s">
        <v>11</v>
      </c>
      <c r="C68" s="5"/>
      <c r="D68" s="5"/>
      <c r="E68" s="5"/>
      <c r="F68" s="5"/>
      <c r="G68" s="5"/>
      <c r="H68" s="5"/>
      <c r="I68" s="5"/>
      <c r="J68" s="5"/>
      <c r="K68" s="5"/>
      <c r="L68" s="5"/>
      <c r="M68" s="5"/>
    </row>
    <row r="69" spans="1:13" ht="51">
      <c r="A69" s="14"/>
      <c r="B69" s="14" t="s">
        <v>77</v>
      </c>
      <c r="C69" s="30" t="s">
        <v>90</v>
      </c>
      <c r="D69" s="14" t="s">
        <v>51</v>
      </c>
      <c r="E69" s="14">
        <v>116.7</v>
      </c>
      <c r="F69" s="14">
        <v>0</v>
      </c>
      <c r="G69" s="14">
        <f>E69+F69</f>
        <v>116.7</v>
      </c>
      <c r="H69" s="14">
        <v>70.7</v>
      </c>
      <c r="I69" s="14">
        <v>0</v>
      </c>
      <c r="J69" s="14">
        <f>H69+I69</f>
        <v>70.7</v>
      </c>
      <c r="K69" s="14">
        <f>H69-E69</f>
        <v>-46</v>
      </c>
      <c r="L69" s="14">
        <f aca="true" t="shared" si="5" ref="L69:L76">I69-F69</f>
        <v>0</v>
      </c>
      <c r="M69" s="14">
        <f>K69+L69</f>
        <v>-46</v>
      </c>
    </row>
    <row r="70" spans="1:13" ht="105.75" customHeight="1">
      <c r="A70" s="14"/>
      <c r="B70" s="14" t="s">
        <v>78</v>
      </c>
      <c r="C70" s="30" t="s">
        <v>90</v>
      </c>
      <c r="D70" s="14" t="s">
        <v>51</v>
      </c>
      <c r="E70" s="14">
        <v>12.5</v>
      </c>
      <c r="F70" s="14">
        <v>0</v>
      </c>
      <c r="G70" s="14">
        <f>E70+F70</f>
        <v>12.5</v>
      </c>
      <c r="H70" s="14">
        <v>11.3</v>
      </c>
      <c r="I70" s="14">
        <v>0</v>
      </c>
      <c r="J70" s="14">
        <f>H70+I70</f>
        <v>11.3</v>
      </c>
      <c r="K70" s="14">
        <f>H70-E70</f>
        <v>-1.1999999999999993</v>
      </c>
      <c r="L70" s="14">
        <f t="shared" si="5"/>
        <v>0</v>
      </c>
      <c r="M70" s="14">
        <f>K70+L70</f>
        <v>-1.1999999999999993</v>
      </c>
    </row>
    <row r="71" spans="1:13" ht="16.5" customHeight="1">
      <c r="A71" s="5">
        <v>1</v>
      </c>
      <c r="B71" s="5">
        <v>2</v>
      </c>
      <c r="C71" s="5">
        <v>3</v>
      </c>
      <c r="D71" s="5">
        <v>4</v>
      </c>
      <c r="E71" s="5">
        <v>5</v>
      </c>
      <c r="F71" s="5">
        <v>6</v>
      </c>
      <c r="G71" s="5">
        <v>7</v>
      </c>
      <c r="H71" s="5">
        <v>8</v>
      </c>
      <c r="I71" s="5">
        <v>9</v>
      </c>
      <c r="J71" s="5">
        <v>10</v>
      </c>
      <c r="K71" s="5">
        <v>11</v>
      </c>
      <c r="L71" s="5">
        <v>12</v>
      </c>
      <c r="M71" s="5">
        <v>13</v>
      </c>
    </row>
    <row r="72" spans="1:13" ht="51">
      <c r="A72" s="14"/>
      <c r="B72" s="14" t="s">
        <v>97</v>
      </c>
      <c r="C72" s="14" t="s">
        <v>90</v>
      </c>
      <c r="D72" s="14" t="s">
        <v>51</v>
      </c>
      <c r="E72" s="14">
        <v>7</v>
      </c>
      <c r="F72" s="14">
        <v>0</v>
      </c>
      <c r="G72" s="14">
        <f>E72+F72</f>
        <v>7</v>
      </c>
      <c r="H72" s="14">
        <v>7</v>
      </c>
      <c r="I72" s="14">
        <v>2</v>
      </c>
      <c r="J72" s="14">
        <f>H72+I72</f>
        <v>9</v>
      </c>
      <c r="K72" s="14">
        <f>H72-E72</f>
        <v>0</v>
      </c>
      <c r="L72" s="14">
        <f t="shared" si="5"/>
        <v>2</v>
      </c>
      <c r="M72" s="14">
        <f>K72+L72</f>
        <v>2</v>
      </c>
    </row>
    <row r="73" spans="1:13" ht="51">
      <c r="A73" s="14"/>
      <c r="B73" s="14" t="s">
        <v>79</v>
      </c>
      <c r="C73" s="14" t="s">
        <v>90</v>
      </c>
      <c r="D73" s="14" t="s">
        <v>51</v>
      </c>
      <c r="E73" s="14">
        <v>43.3</v>
      </c>
      <c r="F73" s="14">
        <v>0</v>
      </c>
      <c r="G73" s="14">
        <f>E73+F73</f>
        <v>43.3</v>
      </c>
      <c r="H73" s="14">
        <v>29.5</v>
      </c>
      <c r="I73" s="14">
        <v>3.3</v>
      </c>
      <c r="J73" s="14">
        <f>H73+I73</f>
        <v>32.8</v>
      </c>
      <c r="K73" s="14">
        <f>H73-E73</f>
        <v>-13.799999999999997</v>
      </c>
      <c r="L73" s="14">
        <f t="shared" si="5"/>
        <v>3.3</v>
      </c>
      <c r="M73" s="14">
        <f>K73+L73</f>
        <v>-10.499999999999996</v>
      </c>
    </row>
    <row r="74" spans="1:13" ht="51">
      <c r="A74" s="14"/>
      <c r="B74" s="14" t="s">
        <v>80</v>
      </c>
      <c r="C74" s="14" t="s">
        <v>90</v>
      </c>
      <c r="D74" s="14" t="s">
        <v>51</v>
      </c>
      <c r="E74" s="14">
        <v>125</v>
      </c>
      <c r="F74" s="14">
        <v>0</v>
      </c>
      <c r="G74" s="14">
        <f>E74+F74</f>
        <v>125</v>
      </c>
      <c r="H74" s="14">
        <v>98</v>
      </c>
      <c r="I74" s="14">
        <v>3</v>
      </c>
      <c r="J74" s="14">
        <f>H74+I74</f>
        <v>101</v>
      </c>
      <c r="K74" s="14">
        <f>H74-E74</f>
        <v>-27</v>
      </c>
      <c r="L74" s="14">
        <f t="shared" si="5"/>
        <v>3</v>
      </c>
      <c r="M74" s="14">
        <f>K74+L74</f>
        <v>-24</v>
      </c>
    </row>
    <row r="75" spans="1:13" ht="52.5" customHeight="1">
      <c r="A75" s="14"/>
      <c r="B75" s="14" t="s">
        <v>98</v>
      </c>
      <c r="C75" s="14" t="s">
        <v>90</v>
      </c>
      <c r="D75" s="14" t="s">
        <v>51</v>
      </c>
      <c r="E75" s="14">
        <v>5.8</v>
      </c>
      <c r="F75" s="14">
        <v>0</v>
      </c>
      <c r="G75" s="14">
        <f>E75+F75</f>
        <v>5.8</v>
      </c>
      <c r="H75" s="14">
        <v>5</v>
      </c>
      <c r="I75" s="14">
        <v>0</v>
      </c>
      <c r="J75" s="14">
        <f>H75+I75</f>
        <v>5</v>
      </c>
      <c r="K75" s="14">
        <f>H75-E75</f>
        <v>-0.7999999999999998</v>
      </c>
      <c r="L75" s="14">
        <f t="shared" si="5"/>
        <v>0</v>
      </c>
      <c r="M75" s="14">
        <f>K75+L75</f>
        <v>-0.7999999999999998</v>
      </c>
    </row>
    <row r="76" spans="1:13" ht="25.5">
      <c r="A76" s="14"/>
      <c r="B76" s="14" t="s">
        <v>81</v>
      </c>
      <c r="C76" s="14" t="s">
        <v>91</v>
      </c>
      <c r="D76" s="14" t="s">
        <v>51</v>
      </c>
      <c r="E76" s="14">
        <v>283200</v>
      </c>
      <c r="F76" s="14">
        <v>0</v>
      </c>
      <c r="G76" s="14">
        <f>E76+F76</f>
        <v>283200</v>
      </c>
      <c r="H76" s="14">
        <v>283009</v>
      </c>
      <c r="I76" s="14">
        <v>0</v>
      </c>
      <c r="J76" s="14">
        <f>H76+I76</f>
        <v>283009</v>
      </c>
      <c r="K76" s="14">
        <f>H76-E76</f>
        <v>-191</v>
      </c>
      <c r="L76" s="14">
        <f t="shared" si="5"/>
        <v>0</v>
      </c>
      <c r="M76" s="14">
        <f>K76+L76</f>
        <v>-191</v>
      </c>
    </row>
    <row r="77" spans="1:13" ht="52.5" customHeight="1">
      <c r="A77" s="33" t="s">
        <v>113</v>
      </c>
      <c r="B77" s="33"/>
      <c r="C77" s="33"/>
      <c r="D77" s="33"/>
      <c r="E77" s="33"/>
      <c r="F77" s="33"/>
      <c r="G77" s="33"/>
      <c r="H77" s="33"/>
      <c r="I77" s="33"/>
      <c r="J77" s="33"/>
      <c r="K77" s="33"/>
      <c r="L77" s="33"/>
      <c r="M77" s="33"/>
    </row>
    <row r="78" spans="1:13" s="17" customFormat="1" ht="15.75">
      <c r="A78" s="13">
        <v>4</v>
      </c>
      <c r="B78" s="29" t="s">
        <v>12</v>
      </c>
      <c r="C78" s="13"/>
      <c r="D78" s="13"/>
      <c r="E78" s="13"/>
      <c r="F78" s="13"/>
      <c r="G78" s="13"/>
      <c r="H78" s="13"/>
      <c r="I78" s="13"/>
      <c r="J78" s="13"/>
      <c r="K78" s="13"/>
      <c r="L78" s="13"/>
      <c r="M78" s="13"/>
    </row>
    <row r="79" spans="1:13" s="19" customFormat="1" ht="76.5">
      <c r="A79" s="18"/>
      <c r="B79" s="18" t="s">
        <v>82</v>
      </c>
      <c r="C79" s="18" t="s">
        <v>54</v>
      </c>
      <c r="D79" s="18" t="s">
        <v>51</v>
      </c>
      <c r="E79" s="18">
        <v>100</v>
      </c>
      <c r="F79" s="18">
        <v>0</v>
      </c>
      <c r="G79" s="18">
        <f>E79</f>
        <v>100</v>
      </c>
      <c r="H79" s="18">
        <v>100</v>
      </c>
      <c r="I79" s="18">
        <v>0</v>
      </c>
      <c r="J79" s="18">
        <f>H79+I79</f>
        <v>100</v>
      </c>
      <c r="K79" s="18">
        <f>H79-E79</f>
        <v>0</v>
      </c>
      <c r="L79" s="18">
        <v>0</v>
      </c>
      <c r="M79" s="18">
        <f>K79</f>
        <v>0</v>
      </c>
    </row>
    <row r="80" spans="1:13" s="19" customFormat="1" ht="76.5">
      <c r="A80" s="18"/>
      <c r="B80" s="18" t="s">
        <v>83</v>
      </c>
      <c r="C80" s="18" t="s">
        <v>54</v>
      </c>
      <c r="D80" s="18" t="s">
        <v>51</v>
      </c>
      <c r="E80" s="18">
        <v>40</v>
      </c>
      <c r="F80" s="18">
        <v>0</v>
      </c>
      <c r="G80" s="18">
        <f>E80</f>
        <v>40</v>
      </c>
      <c r="H80" s="18">
        <v>-57</v>
      </c>
      <c r="I80" s="18">
        <v>0</v>
      </c>
      <c r="J80" s="18">
        <f>H80+I80</f>
        <v>-57</v>
      </c>
      <c r="K80" s="18">
        <f>H80-E80</f>
        <v>-97</v>
      </c>
      <c r="L80" s="18">
        <v>0</v>
      </c>
      <c r="M80" s="18">
        <f>K80</f>
        <v>-97</v>
      </c>
    </row>
    <row r="81" spans="1:13" s="19" customFormat="1" ht="63.75">
      <c r="A81" s="18"/>
      <c r="B81" s="18" t="s">
        <v>84</v>
      </c>
      <c r="C81" s="18" t="s">
        <v>54</v>
      </c>
      <c r="D81" s="18" t="s">
        <v>51</v>
      </c>
      <c r="E81" s="18">
        <v>-5.1</v>
      </c>
      <c r="F81" s="18">
        <v>0</v>
      </c>
      <c r="G81" s="18">
        <f>E81</f>
        <v>-5.1</v>
      </c>
      <c r="H81" s="18">
        <v>-14</v>
      </c>
      <c r="I81" s="18">
        <v>0</v>
      </c>
      <c r="J81" s="18">
        <f>H81</f>
        <v>-14</v>
      </c>
      <c r="K81" s="18">
        <f>H81-E81</f>
        <v>-8.9</v>
      </c>
      <c r="L81" s="18">
        <v>0</v>
      </c>
      <c r="M81" s="18">
        <f>K81</f>
        <v>-8.9</v>
      </c>
    </row>
    <row r="82" spans="1:13" s="17" customFormat="1" ht="24.75" customHeight="1">
      <c r="A82" s="46" t="s">
        <v>105</v>
      </c>
      <c r="B82" s="46"/>
      <c r="C82" s="46"/>
      <c r="D82" s="46"/>
      <c r="E82" s="46"/>
      <c r="F82" s="46"/>
      <c r="G82" s="46"/>
      <c r="H82" s="46"/>
      <c r="I82" s="46"/>
      <c r="J82" s="46"/>
      <c r="K82" s="46"/>
      <c r="L82" s="46"/>
      <c r="M82" s="46"/>
    </row>
    <row r="83" spans="1:13" s="17" customFormat="1" ht="15.75">
      <c r="A83" s="46" t="s">
        <v>24</v>
      </c>
      <c r="B83" s="46"/>
      <c r="C83" s="46"/>
      <c r="D83" s="46"/>
      <c r="E83" s="46"/>
      <c r="F83" s="46"/>
      <c r="G83" s="46"/>
      <c r="H83" s="46"/>
      <c r="I83" s="46"/>
      <c r="J83" s="46"/>
      <c r="K83" s="46"/>
      <c r="L83" s="46"/>
      <c r="M83" s="46"/>
    </row>
    <row r="84" spans="1:13" s="17" customFormat="1" ht="48.75" customHeight="1">
      <c r="A84" s="46" t="s">
        <v>106</v>
      </c>
      <c r="B84" s="46"/>
      <c r="C84" s="46"/>
      <c r="D84" s="46"/>
      <c r="E84" s="46"/>
      <c r="F84" s="46"/>
      <c r="G84" s="46"/>
      <c r="H84" s="46"/>
      <c r="I84" s="46"/>
      <c r="J84" s="46"/>
      <c r="K84" s="46"/>
      <c r="L84" s="46"/>
      <c r="M84" s="46"/>
    </row>
    <row r="85" spans="1:13" s="17" customFormat="1" ht="15.75" customHeight="1">
      <c r="A85" s="13"/>
      <c r="B85" s="47" t="s">
        <v>45</v>
      </c>
      <c r="C85" s="48"/>
      <c r="D85" s="48"/>
      <c r="E85" s="48"/>
      <c r="F85" s="48"/>
      <c r="G85" s="48"/>
      <c r="H85" s="48"/>
      <c r="I85" s="48"/>
      <c r="J85" s="48"/>
      <c r="K85" s="48"/>
      <c r="L85" s="48"/>
      <c r="M85" s="49"/>
    </row>
    <row r="86" spans="1:13" s="17" customFormat="1" ht="15.75">
      <c r="A86" s="13">
        <v>1</v>
      </c>
      <c r="B86" s="29" t="s">
        <v>9</v>
      </c>
      <c r="C86" s="13"/>
      <c r="D86" s="13"/>
      <c r="E86" s="13"/>
      <c r="F86" s="13"/>
      <c r="G86" s="13"/>
      <c r="H86" s="13"/>
      <c r="I86" s="13"/>
      <c r="J86" s="13"/>
      <c r="K86" s="13"/>
      <c r="L86" s="13"/>
      <c r="M86" s="13"/>
    </row>
    <row r="87" spans="1:13" s="19" customFormat="1" ht="39" customHeight="1">
      <c r="A87" s="18"/>
      <c r="B87" s="18" t="s">
        <v>55</v>
      </c>
      <c r="C87" s="18" t="s">
        <v>48</v>
      </c>
      <c r="D87" s="18" t="s">
        <v>99</v>
      </c>
      <c r="E87" s="18">
        <v>20000</v>
      </c>
      <c r="F87" s="18">
        <v>0</v>
      </c>
      <c r="G87" s="18">
        <f>E87</f>
        <v>20000</v>
      </c>
      <c r="H87" s="18">
        <v>17592</v>
      </c>
      <c r="I87" s="18">
        <v>0</v>
      </c>
      <c r="J87" s="18">
        <f>H87</f>
        <v>17592</v>
      </c>
      <c r="K87" s="18">
        <f>H87-E87</f>
        <v>-2408</v>
      </c>
      <c r="L87" s="18">
        <v>0</v>
      </c>
      <c r="M87" s="18">
        <f>K87</f>
        <v>-2408</v>
      </c>
    </row>
    <row r="88" spans="1:13" s="17" customFormat="1" ht="42.75" customHeight="1">
      <c r="A88" s="46" t="s">
        <v>108</v>
      </c>
      <c r="B88" s="46"/>
      <c r="C88" s="46"/>
      <c r="D88" s="46"/>
      <c r="E88" s="46"/>
      <c r="F88" s="46"/>
      <c r="G88" s="46"/>
      <c r="H88" s="46"/>
      <c r="I88" s="46"/>
      <c r="J88" s="46"/>
      <c r="K88" s="46"/>
      <c r="L88" s="46"/>
      <c r="M88" s="46"/>
    </row>
    <row r="89" spans="1:13" s="17" customFormat="1" ht="15.75">
      <c r="A89" s="13">
        <v>2</v>
      </c>
      <c r="B89" s="29" t="s">
        <v>10</v>
      </c>
      <c r="C89" s="13"/>
      <c r="D89" s="13"/>
      <c r="E89" s="13"/>
      <c r="F89" s="13"/>
      <c r="G89" s="13"/>
      <c r="H89" s="13"/>
      <c r="I89" s="13"/>
      <c r="J89" s="13"/>
      <c r="K89" s="13"/>
      <c r="L89" s="13"/>
      <c r="M89" s="13"/>
    </row>
    <row r="90" spans="1:13" s="19" customFormat="1" ht="25.5">
      <c r="A90" s="18"/>
      <c r="B90" s="18" t="s">
        <v>56</v>
      </c>
      <c r="C90" s="18" t="s">
        <v>53</v>
      </c>
      <c r="D90" s="18" t="s">
        <v>89</v>
      </c>
      <c r="E90" s="18">
        <v>5</v>
      </c>
      <c r="F90" s="18">
        <v>0</v>
      </c>
      <c r="G90" s="18">
        <f>E90</f>
        <v>5</v>
      </c>
      <c r="H90" s="18">
        <v>4</v>
      </c>
      <c r="I90" s="18">
        <v>0</v>
      </c>
      <c r="J90" s="18">
        <f>H90</f>
        <v>4</v>
      </c>
      <c r="K90" s="18">
        <f>H90-E90</f>
        <v>-1</v>
      </c>
      <c r="L90" s="18">
        <v>0</v>
      </c>
      <c r="M90" s="18">
        <f>K90</f>
        <v>-1</v>
      </c>
    </row>
    <row r="91" spans="1:13" s="17" customFormat="1" ht="15.75">
      <c r="A91" s="46" t="s">
        <v>110</v>
      </c>
      <c r="B91" s="46"/>
      <c r="C91" s="46"/>
      <c r="D91" s="46"/>
      <c r="E91" s="46"/>
      <c r="F91" s="46"/>
      <c r="G91" s="46"/>
      <c r="H91" s="46"/>
      <c r="I91" s="46"/>
      <c r="J91" s="46"/>
      <c r="K91" s="46"/>
      <c r="L91" s="46"/>
      <c r="M91" s="46"/>
    </row>
    <row r="92" spans="1:13" s="17" customFormat="1" ht="15.75">
      <c r="A92" s="13">
        <v>3</v>
      </c>
      <c r="B92" s="29" t="s">
        <v>11</v>
      </c>
      <c r="C92" s="13"/>
      <c r="D92" s="13"/>
      <c r="E92" s="13"/>
      <c r="F92" s="13"/>
      <c r="G92" s="13"/>
      <c r="H92" s="13"/>
      <c r="I92" s="13"/>
      <c r="J92" s="13"/>
      <c r="K92" s="13"/>
      <c r="L92" s="13"/>
      <c r="M92" s="13"/>
    </row>
    <row r="93" spans="1:13" s="19" customFormat="1" ht="25.5">
      <c r="A93" s="18"/>
      <c r="B93" s="18" t="s">
        <v>57</v>
      </c>
      <c r="C93" s="18" t="s">
        <v>100</v>
      </c>
      <c r="D93" s="18" t="s">
        <v>51</v>
      </c>
      <c r="E93" s="18">
        <v>4000</v>
      </c>
      <c r="F93" s="18">
        <v>0</v>
      </c>
      <c r="G93" s="18">
        <f>E93</f>
        <v>4000</v>
      </c>
      <c r="H93" s="18">
        <v>4398</v>
      </c>
      <c r="I93" s="18">
        <v>0</v>
      </c>
      <c r="J93" s="18">
        <f>H93</f>
        <v>4398</v>
      </c>
      <c r="K93" s="18">
        <f>H93-E93</f>
        <v>398</v>
      </c>
      <c r="L93" s="18">
        <v>0</v>
      </c>
      <c r="M93" s="18">
        <f>K93</f>
        <v>398</v>
      </c>
    </row>
    <row r="94" spans="1:13" s="17" customFormat="1" ht="43.5" customHeight="1">
      <c r="A94" s="46" t="s">
        <v>109</v>
      </c>
      <c r="B94" s="46"/>
      <c r="C94" s="46"/>
      <c r="D94" s="46"/>
      <c r="E94" s="46"/>
      <c r="F94" s="46"/>
      <c r="G94" s="46"/>
      <c r="H94" s="46"/>
      <c r="I94" s="46"/>
      <c r="J94" s="46"/>
      <c r="K94" s="46"/>
      <c r="L94" s="46"/>
      <c r="M94" s="46"/>
    </row>
    <row r="95" spans="1:13" s="17" customFormat="1" ht="15.75">
      <c r="A95" s="13">
        <v>4</v>
      </c>
      <c r="B95" s="29" t="s">
        <v>12</v>
      </c>
      <c r="C95" s="13"/>
      <c r="D95" s="13"/>
      <c r="E95" s="13"/>
      <c r="F95" s="13"/>
      <c r="G95" s="13"/>
      <c r="H95" s="13"/>
      <c r="I95" s="13"/>
      <c r="J95" s="13"/>
      <c r="K95" s="13"/>
      <c r="L95" s="13"/>
      <c r="M95" s="13"/>
    </row>
    <row r="96" spans="1:13" s="19" customFormat="1" ht="38.25" customHeight="1">
      <c r="A96" s="18"/>
      <c r="B96" s="18" t="s">
        <v>58</v>
      </c>
      <c r="C96" s="18" t="s">
        <v>54</v>
      </c>
      <c r="D96" s="18" t="s">
        <v>51</v>
      </c>
      <c r="E96" s="18">
        <v>100</v>
      </c>
      <c r="F96" s="18">
        <v>0</v>
      </c>
      <c r="G96" s="18">
        <f>E96</f>
        <v>100</v>
      </c>
      <c r="H96" s="18">
        <v>100</v>
      </c>
      <c r="I96" s="18">
        <v>0</v>
      </c>
      <c r="J96" s="18">
        <f>H96</f>
        <v>100</v>
      </c>
      <c r="K96" s="18">
        <f>H96-E96</f>
        <v>0</v>
      </c>
      <c r="L96" s="18">
        <v>0</v>
      </c>
      <c r="M96" s="18">
        <f>K96</f>
        <v>0</v>
      </c>
    </row>
    <row r="97" spans="1:13" s="17" customFormat="1" ht="18.75" customHeight="1">
      <c r="A97" s="46" t="s">
        <v>111</v>
      </c>
      <c r="B97" s="46"/>
      <c r="C97" s="46"/>
      <c r="D97" s="46"/>
      <c r="E97" s="46"/>
      <c r="F97" s="46"/>
      <c r="G97" s="46"/>
      <c r="H97" s="46"/>
      <c r="I97" s="46"/>
      <c r="J97" s="46"/>
      <c r="K97" s="46"/>
      <c r="L97" s="46"/>
      <c r="M97" s="46"/>
    </row>
    <row r="98" spans="1:13" s="17" customFormat="1" ht="15.75">
      <c r="A98" s="46" t="s">
        <v>24</v>
      </c>
      <c r="B98" s="46"/>
      <c r="C98" s="46"/>
      <c r="D98" s="46"/>
      <c r="E98" s="46"/>
      <c r="F98" s="46"/>
      <c r="G98" s="46"/>
      <c r="H98" s="46"/>
      <c r="I98" s="46"/>
      <c r="J98" s="46"/>
      <c r="K98" s="46"/>
      <c r="L98" s="46"/>
      <c r="M98" s="46"/>
    </row>
    <row r="99" spans="1:13" s="17" customFormat="1" ht="33.75" customHeight="1">
      <c r="A99" s="46" t="s">
        <v>112</v>
      </c>
      <c r="B99" s="46"/>
      <c r="C99" s="46"/>
      <c r="D99" s="46"/>
      <c r="E99" s="46"/>
      <c r="F99" s="46"/>
      <c r="G99" s="46"/>
      <c r="H99" s="46"/>
      <c r="I99" s="46"/>
      <c r="J99" s="46"/>
      <c r="K99" s="46"/>
      <c r="L99" s="46"/>
      <c r="M99" s="46"/>
    </row>
    <row r="100" spans="1:5" s="17" customFormat="1" ht="15.75">
      <c r="A100" s="44" t="s">
        <v>64</v>
      </c>
      <c r="B100" s="44"/>
      <c r="C100" s="44"/>
      <c r="D100" s="44"/>
      <c r="E100" s="44"/>
    </row>
    <row r="101" spans="1:13" s="17" customFormat="1" ht="45.75" customHeight="1">
      <c r="A101" s="45"/>
      <c r="B101" s="45"/>
      <c r="C101" s="45"/>
      <c r="D101" s="45"/>
      <c r="E101" s="45"/>
      <c r="G101" s="42"/>
      <c r="H101" s="42"/>
      <c r="J101" s="40" t="s">
        <v>66</v>
      </c>
      <c r="K101" s="40"/>
      <c r="L101" s="40"/>
      <c r="M101" s="40"/>
    </row>
    <row r="102" spans="1:13" s="17" customFormat="1" ht="15.75" customHeight="1">
      <c r="A102" s="20"/>
      <c r="B102" s="20"/>
      <c r="C102" s="20"/>
      <c r="D102" s="20"/>
      <c r="E102" s="20"/>
      <c r="G102" s="43" t="s">
        <v>13</v>
      </c>
      <c r="H102" s="43"/>
      <c r="J102" s="41" t="s">
        <v>29</v>
      </c>
      <c r="K102" s="41"/>
      <c r="L102" s="41"/>
      <c r="M102" s="41"/>
    </row>
    <row r="103" spans="1:13" s="17" customFormat="1" ht="43.5" customHeight="1">
      <c r="A103" s="50" t="s">
        <v>65</v>
      </c>
      <c r="B103" s="50"/>
      <c r="C103" s="50"/>
      <c r="D103" s="50"/>
      <c r="E103" s="24"/>
      <c r="G103" s="42"/>
      <c r="H103" s="42"/>
      <c r="J103" s="40" t="s">
        <v>67</v>
      </c>
      <c r="K103" s="40"/>
      <c r="L103" s="40"/>
      <c r="M103" s="40"/>
    </row>
    <row r="104" spans="1:13" s="17" customFormat="1" ht="15.75" customHeight="1">
      <c r="A104" s="24"/>
      <c r="B104" s="24"/>
      <c r="C104" s="24"/>
      <c r="D104" s="24"/>
      <c r="E104" s="24"/>
      <c r="G104" s="43" t="s">
        <v>13</v>
      </c>
      <c r="H104" s="43"/>
      <c r="J104" s="41" t="s">
        <v>29</v>
      </c>
      <c r="K104" s="41"/>
      <c r="L104" s="41"/>
      <c r="M104" s="41"/>
    </row>
  </sheetData>
  <sheetProtection/>
  <mergeCells count="73">
    <mergeCell ref="A84:M84"/>
    <mergeCell ref="A98:M98"/>
    <mergeCell ref="J1:M4"/>
    <mergeCell ref="A11:A12"/>
    <mergeCell ref="R30:T30"/>
    <mergeCell ref="U30:W30"/>
    <mergeCell ref="A5:M5"/>
    <mergeCell ref="A6:M6"/>
    <mergeCell ref="E8:M8"/>
    <mergeCell ref="E10:M10"/>
    <mergeCell ref="X30:Z30"/>
    <mergeCell ref="E12:M12"/>
    <mergeCell ref="B15:M15"/>
    <mergeCell ref="B16:M16"/>
    <mergeCell ref="B23:M23"/>
    <mergeCell ref="B24:M24"/>
    <mergeCell ref="B25:M25"/>
    <mergeCell ref="A20:K20"/>
    <mergeCell ref="A82:M82"/>
    <mergeCell ref="A83:M83"/>
    <mergeCell ref="A48:A49"/>
    <mergeCell ref="B48:B49"/>
    <mergeCell ref="C48:C49"/>
    <mergeCell ref="D48:D49"/>
    <mergeCell ref="K48:M48"/>
    <mergeCell ref="A57:M57"/>
    <mergeCell ref="A67:M67"/>
    <mergeCell ref="A77:M77"/>
    <mergeCell ref="H41:J41"/>
    <mergeCell ref="A7:A8"/>
    <mergeCell ref="A9:A10"/>
    <mergeCell ref="B17:M17"/>
    <mergeCell ref="A13:M13"/>
    <mergeCell ref="A30:A31"/>
    <mergeCell ref="E30:G30"/>
    <mergeCell ref="H30:J30"/>
    <mergeCell ref="K30:M30"/>
    <mergeCell ref="B30:D31"/>
    <mergeCell ref="A103:D103"/>
    <mergeCell ref="B32:D32"/>
    <mergeCell ref="B35:D35"/>
    <mergeCell ref="A36:M36"/>
    <mergeCell ref="B33:D33"/>
    <mergeCell ref="B34:D34"/>
    <mergeCell ref="B41:D42"/>
    <mergeCell ref="K41:M41"/>
    <mergeCell ref="A41:A42"/>
    <mergeCell ref="E41:G41"/>
    <mergeCell ref="A100:E101"/>
    <mergeCell ref="A97:M97"/>
    <mergeCell ref="A99:M99"/>
    <mergeCell ref="B85:M85"/>
    <mergeCell ref="A88:M88"/>
    <mergeCell ref="A91:M91"/>
    <mergeCell ref="A94:M94"/>
    <mergeCell ref="J101:M101"/>
    <mergeCell ref="J103:M103"/>
    <mergeCell ref="J104:M104"/>
    <mergeCell ref="G101:H101"/>
    <mergeCell ref="G103:H103"/>
    <mergeCell ref="G102:H102"/>
    <mergeCell ref="G104:H104"/>
    <mergeCell ref="J102:M102"/>
    <mergeCell ref="A37:M37"/>
    <mergeCell ref="B44:D44"/>
    <mergeCell ref="B51:M51"/>
    <mergeCell ref="D7:M7"/>
    <mergeCell ref="D9:M9"/>
    <mergeCell ref="D11:M11"/>
    <mergeCell ref="E48:G48"/>
    <mergeCell ref="H48:J48"/>
    <mergeCell ref="B43:D43"/>
    <mergeCell ref="A38:M38"/>
  </mergeCells>
  <printOptions/>
  <pageMargins left="0.16" right="0.16" top="0.35" bottom="0.3" header="0.31496062992125984" footer="0.31496062992125984"/>
  <pageSetup horizontalDpi="600" verticalDpi="600" orientation="landscape" paperSize="9" scale="90" r:id="rId1"/>
  <rowBreaks count="2" manualBreakCount="2">
    <brk id="70" max="12" man="1"/>
    <brk id="82" max="12" man="1"/>
  </rowBreaks>
</worksheet>
</file>

<file path=xl/worksheets/sheet2.xml><?xml version="1.0" encoding="utf-8"?>
<worksheet xmlns="http://schemas.openxmlformats.org/spreadsheetml/2006/main" xmlns:r="http://schemas.openxmlformats.org/officeDocument/2006/relationships">
  <dimension ref="A2:E15"/>
  <sheetViews>
    <sheetView workbookViewId="0" topLeftCell="A1">
      <selection activeCell="D12" sqref="D12:E12"/>
    </sheetView>
  </sheetViews>
  <sheetFormatPr defaultColWidth="9.140625" defaultRowHeight="15"/>
  <cols>
    <col min="2" max="9" width="9.140625" style="26" customWidth="1"/>
  </cols>
  <sheetData>
    <row r="2" ht="15">
      <c r="A2" t="s">
        <v>83</v>
      </c>
    </row>
    <row r="4" spans="2:5" ht="15">
      <c r="B4" s="66" t="s">
        <v>87</v>
      </c>
      <c r="C4" s="66"/>
      <c r="D4" s="66" t="s">
        <v>88</v>
      </c>
      <c r="E4" s="66"/>
    </row>
    <row r="5" spans="2:5" ht="15">
      <c r="B5" s="27" t="s">
        <v>85</v>
      </c>
      <c r="C5" s="27" t="s">
        <v>86</v>
      </c>
      <c r="D5" s="27" t="s">
        <v>85</v>
      </c>
      <c r="E5" s="27" t="s">
        <v>86</v>
      </c>
    </row>
    <row r="6" spans="2:5" ht="15">
      <c r="B6" s="27">
        <v>500</v>
      </c>
      <c r="C6" s="27">
        <v>933</v>
      </c>
      <c r="D6" s="27">
        <v>550</v>
      </c>
      <c r="E6" s="27">
        <v>987</v>
      </c>
    </row>
    <row r="7" spans="1:5" ht="15">
      <c r="A7" t="s">
        <v>54</v>
      </c>
      <c r="B7" s="27"/>
      <c r="C7" s="28">
        <v>100</v>
      </c>
      <c r="D7" s="27"/>
      <c r="E7" s="27">
        <f>C7*E6/C6</f>
        <v>105.78778135048232</v>
      </c>
    </row>
    <row r="10" ht="15">
      <c r="A10" t="s">
        <v>84</v>
      </c>
    </row>
    <row r="12" spans="2:5" ht="15">
      <c r="B12" s="67" t="s">
        <v>87</v>
      </c>
      <c r="C12" s="68"/>
      <c r="D12" s="67" t="s">
        <v>88</v>
      </c>
      <c r="E12" s="68"/>
    </row>
    <row r="13" spans="2:5" ht="15">
      <c r="B13" s="27" t="s">
        <v>85</v>
      </c>
      <c r="C13" s="27" t="s">
        <v>86</v>
      </c>
      <c r="D13" s="27" t="s">
        <v>85</v>
      </c>
      <c r="E13" s="27" t="s">
        <v>86</v>
      </c>
    </row>
    <row r="14" spans="2:5" ht="15">
      <c r="B14" s="27">
        <v>50</v>
      </c>
      <c r="C14" s="27">
        <v>52</v>
      </c>
      <c r="D14" s="27">
        <v>79</v>
      </c>
      <c r="E14" s="27">
        <v>79</v>
      </c>
    </row>
    <row r="15" spans="1:5" ht="15">
      <c r="A15" t="s">
        <v>54</v>
      </c>
      <c r="B15" s="27"/>
      <c r="C15" s="27">
        <v>100</v>
      </c>
      <c r="D15" s="27"/>
      <c r="E15" s="27">
        <f>C15*E14/C14</f>
        <v>151.92307692307693</v>
      </c>
    </row>
  </sheetData>
  <sheetProtection/>
  <mergeCells count="4">
    <mergeCell ref="B4:C4"/>
    <mergeCell ref="D4:E4"/>
    <mergeCell ref="B12:C12"/>
    <mergeCell ref="D12:E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Admin</cp:lastModifiedBy>
  <cp:lastPrinted>2021-03-01T14:25:46Z</cp:lastPrinted>
  <dcterms:created xsi:type="dcterms:W3CDTF">2018-12-28T08:43:53Z</dcterms:created>
  <dcterms:modified xsi:type="dcterms:W3CDTF">2021-03-02T08:48:35Z</dcterms:modified>
  <cp:category/>
  <cp:version/>
  <cp:contentType/>
  <cp:contentStatus/>
</cp:coreProperties>
</file>